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730" windowHeight="11760" tabRatio="885" activeTab="8"/>
  </bookViews>
  <sheets>
    <sheet name="表紙" sheetId="13" r:id="rId1"/>
    <sheet name="１事業報告" sheetId="18" r:id="rId2"/>
    <sheet name="２事業報告" sheetId="19" r:id="rId3"/>
    <sheet name="３各種報告" sheetId="20" r:id="rId4"/>
    <sheet name="４各種報告" sheetId="21" r:id="rId5"/>
    <sheet name="５決算報告" sheetId="22" r:id="rId6"/>
    <sheet name="６各種役員" sheetId="12" r:id="rId7"/>
    <sheet name="7年度計画前" sheetId="11" r:id="rId8"/>
    <sheet name="8年度計画後" sheetId="10" r:id="rId9"/>
    <sheet name="9予算" sheetId="9" r:id="rId10"/>
    <sheet name="10道場週使用計画" sheetId="8" r:id="rId11"/>
    <sheet name="11開館日" sheetId="6" r:id="rId12"/>
    <sheet name="12 2019年度行事予定暦" sheetId="15" r:id="rId13"/>
    <sheet name="13資産・備品" sheetId="4" r:id="rId14"/>
  </sheets>
  <definedNames>
    <definedName name="_xlnm.Print_Area" localSheetId="12">'12 2019年度行事予定暦'!$A$1:$AB$36</definedName>
    <definedName name="_xlnm.Print_Area" localSheetId="13">'13資産・備品'!$A$1:$M$53</definedName>
    <definedName name="_xlnm.Print_Area" localSheetId="7">'7年度計画前'!$A$1:$D$47</definedName>
    <definedName name="_xlnm.Print_Area" localSheetId="8">'8年度計画後'!$A$1:$D$46</definedName>
    <definedName name="_xlnm.Print_Area" localSheetId="9">'9予算'!$A$1:$C$37</definedName>
    <definedName name="_xlnm.Print_Area" localSheetId="0">表紙!$A$1:$H$43</definedName>
  </definedNames>
  <calcPr calcId="125725"/>
</workbook>
</file>

<file path=xl/calcChain.xml><?xml version="1.0" encoding="utf-8"?>
<calcChain xmlns="http://schemas.openxmlformats.org/spreadsheetml/2006/main">
  <c r="C23" i="22"/>
  <c r="B23"/>
  <c r="C10"/>
  <c r="C24" s="1"/>
  <c r="B10"/>
  <c r="S50" i="20"/>
  <c r="N50"/>
  <c r="I50"/>
  <c r="AJ33"/>
  <c r="AA33"/>
  <c r="R33"/>
  <c r="F33"/>
  <c r="H32"/>
  <c r="H31"/>
  <c r="H30"/>
  <c r="H29"/>
  <c r="H28"/>
  <c r="H27"/>
  <c r="H26"/>
  <c r="H25"/>
  <c r="H24"/>
  <c r="H23"/>
  <c r="H22"/>
  <c r="H21"/>
  <c r="H33" s="1"/>
  <c r="AE10"/>
  <c r="O7"/>
  <c r="N7"/>
  <c r="B23" i="9" l="1"/>
  <c r="B10"/>
</calcChain>
</file>

<file path=xl/sharedStrings.xml><?xml version="1.0" encoding="utf-8"?>
<sst xmlns="http://schemas.openxmlformats.org/spreadsheetml/2006/main" count="2151" uniqueCount="1120">
  <si>
    <t>中央道場</t>
    <rPh sb="0" eb="2">
      <t>チュウオウ</t>
    </rPh>
    <rPh sb="2" eb="4">
      <t>ドウジョウ</t>
    </rPh>
    <phoneticPr fontId="3"/>
  </si>
  <si>
    <t>町田</t>
    <rPh sb="0" eb="2">
      <t>マチダ</t>
    </rPh>
    <phoneticPr fontId="3"/>
  </si>
  <si>
    <t>稲城</t>
    <rPh sb="0" eb="2">
      <t>イナギ</t>
    </rPh>
    <phoneticPr fontId="3"/>
  </si>
  <si>
    <t>昭島</t>
    <rPh sb="0" eb="2">
      <t>アキシマ</t>
    </rPh>
    <phoneticPr fontId="3"/>
  </si>
  <si>
    <r>
      <t>福  生  市  弓  道  連  盟</t>
    </r>
    <r>
      <rPr>
        <sz val="12"/>
        <rFont val="ＭＳ Ｐゴシック"/>
        <family val="3"/>
        <charset val="128"/>
      </rPr>
      <t>　　</t>
    </r>
    <rPh sb="0" eb="1">
      <t>フク</t>
    </rPh>
    <rPh sb="3" eb="4">
      <t>ショウ</t>
    </rPh>
    <rPh sb="6" eb="7">
      <t>シ</t>
    </rPh>
    <rPh sb="9" eb="10">
      <t>ユミ</t>
    </rPh>
    <rPh sb="12" eb="13">
      <t>ミチ</t>
    </rPh>
    <rPh sb="15" eb="16">
      <t>レン</t>
    </rPh>
    <rPh sb="18" eb="19">
      <t>メイ</t>
    </rPh>
    <phoneticPr fontId="3"/>
  </si>
  <si>
    <t>年月日</t>
    <rPh sb="0" eb="3">
      <t>ネンガッピ</t>
    </rPh>
    <phoneticPr fontId="3"/>
  </si>
  <si>
    <t>　　事　業　名</t>
  </si>
  <si>
    <t xml:space="preserve"> 　　内　容　説　明</t>
  </si>
  <si>
    <t>昭島</t>
  </si>
  <si>
    <t>　三地区支部団体戦</t>
    <rPh sb="1" eb="2">
      <t>サン</t>
    </rPh>
    <rPh sb="2" eb="4">
      <t>チク</t>
    </rPh>
    <rPh sb="4" eb="6">
      <t>シブ</t>
    </rPh>
    <rPh sb="6" eb="9">
      <t>ダンタイセン</t>
    </rPh>
    <phoneticPr fontId="3"/>
  </si>
  <si>
    <t>５人団体・町田</t>
    <rPh sb="5" eb="7">
      <t>マチダ</t>
    </rPh>
    <phoneticPr fontId="3"/>
  </si>
  <si>
    <t>　第三地区納射会</t>
    <rPh sb="1" eb="2">
      <t>ダイ</t>
    </rPh>
    <rPh sb="2" eb="3">
      <t>サン</t>
    </rPh>
    <rPh sb="3" eb="5">
      <t>チク</t>
    </rPh>
    <rPh sb="5" eb="6">
      <t>ノウ</t>
    </rPh>
    <rPh sb="6" eb="8">
      <t>シャカイ</t>
    </rPh>
    <phoneticPr fontId="3"/>
  </si>
  <si>
    <t>都武</t>
    <rPh sb="0" eb="1">
      <t>ト</t>
    </rPh>
    <rPh sb="1" eb="2">
      <t>ブ</t>
    </rPh>
    <phoneticPr fontId="3"/>
  </si>
  <si>
    <t>○第11回月例会</t>
    <rPh sb="1" eb="2">
      <t>ダイ</t>
    </rPh>
    <rPh sb="4" eb="5">
      <t>カイ</t>
    </rPh>
    <rPh sb="5" eb="7">
      <t>ゲツレイ</t>
    </rPh>
    <rPh sb="7" eb="8">
      <t>カイ</t>
    </rPh>
    <phoneticPr fontId="3"/>
  </si>
  <si>
    <t>　第四回地連審査（一般）</t>
    <rPh sb="1" eb="2">
      <t>ダイ</t>
    </rPh>
    <rPh sb="2" eb="3">
      <t>４</t>
    </rPh>
    <rPh sb="3" eb="4">
      <t>カイ</t>
    </rPh>
    <rPh sb="4" eb="5">
      <t>チ</t>
    </rPh>
    <rPh sb="5" eb="6">
      <t>レン</t>
    </rPh>
    <rPh sb="6" eb="8">
      <t>シンサ</t>
    </rPh>
    <rPh sb="9" eb="11">
      <t>イッパン</t>
    </rPh>
    <phoneticPr fontId="3"/>
  </si>
  <si>
    <t>　合宿講習会（五段以上）</t>
    <rPh sb="1" eb="3">
      <t>ガッシュク</t>
    </rPh>
    <rPh sb="3" eb="6">
      <t>コウシュウカイ</t>
    </rPh>
    <phoneticPr fontId="3"/>
  </si>
  <si>
    <t>　　　福生市弓道連盟資産・備品一覧　</t>
  </si>
  <si>
    <t>銘</t>
  </si>
  <si>
    <t>備考</t>
  </si>
  <si>
    <t>［ゆがけ］</t>
  </si>
  <si>
    <t>大きさ</t>
    <rPh sb="0" eb="1">
      <t>オオ</t>
    </rPh>
    <phoneticPr fontId="3"/>
  </si>
  <si>
    <t>中</t>
    <rPh sb="0" eb="1">
      <t>チュウ</t>
    </rPh>
    <phoneticPr fontId="3"/>
  </si>
  <si>
    <t>三つがけ</t>
    <rPh sb="0" eb="1">
      <t>3</t>
    </rPh>
    <phoneticPr fontId="3"/>
  </si>
  <si>
    <t>３－２</t>
  </si>
  <si>
    <t>３－３</t>
  </si>
  <si>
    <t>小</t>
    <rPh sb="0" eb="1">
      <t>ショウ</t>
    </rPh>
    <phoneticPr fontId="3"/>
  </si>
  <si>
    <t>正澄</t>
    <rPh sb="0" eb="1">
      <t>マサ</t>
    </rPh>
    <rPh sb="1" eb="2">
      <t>ス</t>
    </rPh>
    <phoneticPr fontId="3"/>
  </si>
  <si>
    <t>３－４</t>
  </si>
  <si>
    <t>３－５</t>
  </si>
  <si>
    <t>３－６</t>
  </si>
  <si>
    <t>３－７</t>
  </si>
  <si>
    <t>大</t>
    <rPh sb="0" eb="1">
      <t>ダイ</t>
    </rPh>
    <phoneticPr fontId="3"/>
  </si>
  <si>
    <t>３－８</t>
  </si>
  <si>
    <t>３－９</t>
  </si>
  <si>
    <t>３－１０</t>
  </si>
  <si>
    <t>３－１１</t>
  </si>
  <si>
    <t>３－１２</t>
  </si>
  <si>
    <t>３－１３</t>
  </si>
  <si>
    <t>３－１４</t>
  </si>
  <si>
    <t>四つがけ</t>
    <rPh sb="0" eb="1">
      <t>4</t>
    </rPh>
    <phoneticPr fontId="3"/>
  </si>
  <si>
    <t>［巻藁台］　２台</t>
  </si>
  <si>
    <t>［矢立］　　　３個</t>
  </si>
  <si>
    <t>［書籍］　　弓道教本１～４巻</t>
  </si>
  <si>
    <t>中学校弓道指導の手引き</t>
    <rPh sb="0" eb="3">
      <t>チュウガッコウ</t>
    </rPh>
    <rPh sb="3" eb="5">
      <t>キュウドウ</t>
    </rPh>
    <rPh sb="5" eb="7">
      <t>シドウ</t>
    </rPh>
    <rPh sb="8" eb="10">
      <t>テビ</t>
    </rPh>
    <phoneticPr fontId="3"/>
  </si>
  <si>
    <t>［給　茶］　　　　茶箪笥１個、　コーヒーメーカー２台（98年度）</t>
  </si>
  <si>
    <t>　　　　　　　　　ホットカーペット１個</t>
  </si>
  <si>
    <t>［その他］　　角印、ゴム印</t>
  </si>
  <si>
    <t>あきる野</t>
    <rPh sb="3" eb="4">
      <t>ノ</t>
    </rPh>
    <phoneticPr fontId="3"/>
  </si>
  <si>
    <t>：休館日</t>
    <rPh sb="1" eb="4">
      <t>キュウカンビ</t>
    </rPh>
    <phoneticPr fontId="3"/>
  </si>
  <si>
    <t>４月</t>
    <rPh sb="1" eb="2">
      <t>ガツ</t>
    </rPh>
    <phoneticPr fontId="3"/>
  </si>
  <si>
    <t>金</t>
  </si>
  <si>
    <t>土</t>
  </si>
  <si>
    <t>日</t>
  </si>
  <si>
    <t>月</t>
  </si>
  <si>
    <t>火</t>
  </si>
  <si>
    <t>水</t>
  </si>
  <si>
    <t>木</t>
  </si>
  <si>
    <t>日</t>
    <rPh sb="0" eb="1">
      <t>ニチ</t>
    </rPh>
    <phoneticPr fontId="3"/>
  </si>
  <si>
    <t>５月</t>
    <rPh sb="1" eb="2">
      <t>ガツ</t>
    </rPh>
    <phoneticPr fontId="3"/>
  </si>
  <si>
    <t>木祝</t>
    <rPh sb="0" eb="1">
      <t>キ</t>
    </rPh>
    <rPh sb="1" eb="2">
      <t>シュク</t>
    </rPh>
    <phoneticPr fontId="3"/>
  </si>
  <si>
    <t>６月</t>
    <rPh sb="1" eb="2">
      <t>ガツ</t>
    </rPh>
    <phoneticPr fontId="3"/>
  </si>
  <si>
    <t>木</t>
    <rPh sb="0" eb="1">
      <t>キ</t>
    </rPh>
    <phoneticPr fontId="3"/>
  </si>
  <si>
    <t>７月</t>
    <rPh sb="1" eb="2">
      <t>ガツ</t>
    </rPh>
    <phoneticPr fontId="3"/>
  </si>
  <si>
    <t>月祝</t>
    <rPh sb="1" eb="2">
      <t>シュク</t>
    </rPh>
    <phoneticPr fontId="3"/>
  </si>
  <si>
    <t>８月</t>
    <rPh sb="1" eb="2">
      <t>ガツ</t>
    </rPh>
    <phoneticPr fontId="3"/>
  </si>
  <si>
    <t>９月</t>
    <rPh sb="1" eb="2">
      <t>ガツ</t>
    </rPh>
    <phoneticPr fontId="3"/>
  </si>
  <si>
    <t>金</t>
    <phoneticPr fontId="3"/>
  </si>
  <si>
    <t>金</t>
    <phoneticPr fontId="3"/>
  </si>
  <si>
    <t>10月</t>
    <rPh sb="2" eb="3">
      <t>ガツ</t>
    </rPh>
    <phoneticPr fontId="3"/>
  </si>
  <si>
    <t>11月</t>
    <rPh sb="2" eb="3">
      <t>ガツ</t>
    </rPh>
    <phoneticPr fontId="3"/>
  </si>
  <si>
    <t>日</t>
    <phoneticPr fontId="3"/>
  </si>
  <si>
    <t>水祝</t>
    <phoneticPr fontId="3"/>
  </si>
  <si>
    <t>12月</t>
    <rPh sb="2" eb="3">
      <t>ガツ</t>
    </rPh>
    <phoneticPr fontId="3"/>
  </si>
  <si>
    <t>木</t>
    <phoneticPr fontId="3"/>
  </si>
  <si>
    <t>年　末</t>
    <rPh sb="0" eb="1">
      <t>トシ</t>
    </rPh>
    <rPh sb="2" eb="3">
      <t>スエ</t>
    </rPh>
    <phoneticPr fontId="3"/>
  </si>
  <si>
    <t>１月</t>
    <rPh sb="1" eb="2">
      <t>ガツ</t>
    </rPh>
    <phoneticPr fontId="3"/>
  </si>
  <si>
    <t>年　始</t>
    <rPh sb="0" eb="1">
      <t>トシ</t>
    </rPh>
    <rPh sb="2" eb="3">
      <t>ハジメ</t>
    </rPh>
    <phoneticPr fontId="3"/>
  </si>
  <si>
    <t>２月</t>
    <rPh sb="1" eb="2">
      <t>ガツ</t>
    </rPh>
    <phoneticPr fontId="3"/>
  </si>
  <si>
    <t>土</t>
    <phoneticPr fontId="3"/>
  </si>
  <si>
    <t>３月</t>
    <rPh sb="1" eb="2">
      <t>ガツ</t>
    </rPh>
    <phoneticPr fontId="3"/>
  </si>
  <si>
    <t>火</t>
    <phoneticPr fontId="3"/>
  </si>
  <si>
    <t>福生市弓道連盟</t>
    <rPh sb="0" eb="3">
      <t>フッサシ</t>
    </rPh>
    <rPh sb="3" eb="5">
      <t>キュウドウ</t>
    </rPh>
    <rPh sb="5" eb="7">
      <t>レンメイ</t>
    </rPh>
    <phoneticPr fontId="3"/>
  </si>
  <si>
    <t>※下記時間帯は連盟が市に減免申請を行い会員は無料で使用できます。</t>
    <phoneticPr fontId="3"/>
  </si>
  <si>
    <t>　下記時間帯以外の使用料は個人負担となります。</t>
    <phoneticPr fontId="3"/>
  </si>
  <si>
    <t>◎　初心者弓道教室及び修了生指導</t>
    <rPh sb="11" eb="14">
      <t>シュウリョウセイ</t>
    </rPh>
    <phoneticPr fontId="3"/>
  </si>
  <si>
    <t>　　　初心者弓道教室は火曜・土曜の部があり、週１回８週にわたり行う。</t>
    <rPh sb="11" eb="13">
      <t>カヨウ</t>
    </rPh>
    <rPh sb="14" eb="16">
      <t>ドヨウ</t>
    </rPh>
    <rPh sb="31" eb="32">
      <t>オコナ</t>
    </rPh>
    <phoneticPr fontId="3"/>
  </si>
  <si>
    <t>　　教室修了後も一人で練習できるところまでは至らず、連盟入会者については</t>
    <phoneticPr fontId="3"/>
  </si>
  <si>
    <t>　　安全のため事後指導をも行う。</t>
    <phoneticPr fontId="3"/>
  </si>
  <si>
    <t>◎　射法・射技研修</t>
  </si>
  <si>
    <t>　　　連盟会員に対し、射法・射技の向上を図るため行う。</t>
    <rPh sb="17" eb="19">
      <t>コウジョウ</t>
    </rPh>
    <phoneticPr fontId="3"/>
  </si>
  <si>
    <t>◎　会員研修</t>
    <rPh sb="2" eb="4">
      <t>カイイン</t>
    </rPh>
    <phoneticPr fontId="3"/>
  </si>
  <si>
    <t>　　　初心者教室を初めとする各種教室・研修のための研鑽を行う。</t>
    <phoneticPr fontId="3"/>
  </si>
  <si>
    <t>◎　選手強化練習</t>
  </si>
  <si>
    <t>　　　選手強化及び養成及び試合練習のため行う。</t>
  </si>
  <si>
    <t>◎　女子研修</t>
  </si>
  <si>
    <t>　　　女子選手の養成を主目的として行う。</t>
  </si>
  <si>
    <t>◎　昇段試験受審者研修</t>
  </si>
  <si>
    <t>　　　昇段試験受審者のための特別研修として行う。</t>
  </si>
  <si>
    <t>◎　射礼・体配研修</t>
  </si>
  <si>
    <t>　　　連盟会員に対し、射礼・体配の研鑽のため行う。</t>
  </si>
  <si>
    <t>☆　上記教室及び研修等のための時間帯は以下の通りとする。</t>
  </si>
  <si>
    <t>　　　日曜日　１０時より１３時</t>
    <phoneticPr fontId="3"/>
  </si>
  <si>
    <t>強化練習及び修了生指導</t>
    <phoneticPr fontId="3"/>
  </si>
  <si>
    <t>　　　　　　　１３時より１８時</t>
    <phoneticPr fontId="3"/>
  </si>
  <si>
    <t>強化練習及び試合練習</t>
    <phoneticPr fontId="3"/>
  </si>
  <si>
    <t>初心者教室及び強化練習</t>
    <rPh sb="0" eb="3">
      <t>ショシンシャ</t>
    </rPh>
    <rPh sb="3" eb="5">
      <t>キョウシツ</t>
    </rPh>
    <rPh sb="5" eb="6">
      <t>オヨ</t>
    </rPh>
    <rPh sb="7" eb="9">
      <t>キョウカ</t>
    </rPh>
    <rPh sb="9" eb="11">
      <t>レンシュウ</t>
    </rPh>
    <phoneticPr fontId="3"/>
  </si>
  <si>
    <t>修了生指導及び女子研修</t>
    <rPh sb="0" eb="3">
      <t>シュウリョウセイ</t>
    </rPh>
    <rPh sb="3" eb="5">
      <t>シドウ</t>
    </rPh>
    <rPh sb="5" eb="6">
      <t>オヨ</t>
    </rPh>
    <rPh sb="7" eb="9">
      <t>ジョシ</t>
    </rPh>
    <rPh sb="9" eb="11">
      <t>ケンシュウ</t>
    </rPh>
    <phoneticPr fontId="3"/>
  </si>
  <si>
    <t>　　　木曜日　１４時より２１時</t>
    <phoneticPr fontId="3"/>
  </si>
  <si>
    <t>女子研修、強化練習、夜間強化練習</t>
    <phoneticPr fontId="3"/>
  </si>
  <si>
    <t>　　　金曜日　１４時より２１時</t>
    <phoneticPr fontId="3"/>
  </si>
  <si>
    <t>会員研修及び射法・射技研修</t>
    <rPh sb="0" eb="2">
      <t>カイイン</t>
    </rPh>
    <phoneticPr fontId="3"/>
  </si>
  <si>
    <t>　　　土曜日　１０時より１４時</t>
    <phoneticPr fontId="3"/>
  </si>
  <si>
    <t>射技･射礼研修及び強化練習</t>
    <rPh sb="0" eb="1">
      <t>シャ</t>
    </rPh>
    <rPh sb="1" eb="2">
      <t>ワザ</t>
    </rPh>
    <rPh sb="3" eb="4">
      <t>シャ</t>
    </rPh>
    <rPh sb="4" eb="5">
      <t>レイ</t>
    </rPh>
    <rPh sb="5" eb="7">
      <t>ケンシュウ</t>
    </rPh>
    <rPh sb="7" eb="8">
      <t>オヨ</t>
    </rPh>
    <phoneticPr fontId="3"/>
  </si>
  <si>
    <t>　　　　　　　１４時より２０時</t>
    <phoneticPr fontId="3"/>
  </si>
  <si>
    <t>初心者教室及び昇段試験研修</t>
    <rPh sb="0" eb="3">
      <t>ショシンシャ</t>
    </rPh>
    <rPh sb="3" eb="5">
      <t>キョウシツ</t>
    </rPh>
    <rPh sb="5" eb="6">
      <t>オヨ</t>
    </rPh>
    <phoneticPr fontId="3"/>
  </si>
  <si>
    <t>○　弓道連盟使用時間帯</t>
    <phoneticPr fontId="3"/>
  </si>
  <si>
    <t>(</t>
    <phoneticPr fontId="3"/>
  </si>
  <si>
    <t>)部</t>
    <rPh sb="1" eb="2">
      <t>ブ</t>
    </rPh>
    <phoneticPr fontId="3"/>
  </si>
  <si>
    <t>21;30</t>
    <phoneticPr fontId="3"/>
  </si>
  <si>
    <t>日曜日</t>
  </si>
  <si>
    <t>１０：００～１８：００</t>
    <phoneticPr fontId="3"/>
  </si>
  <si>
    <t>8時間</t>
    <phoneticPr fontId="3"/>
  </si>
  <si>
    <t>月曜日</t>
  </si>
  <si>
    <t>開館日</t>
    <rPh sb="0" eb="3">
      <t>カイカンビ</t>
    </rPh>
    <phoneticPr fontId="3"/>
  </si>
  <si>
    <t>火曜日</t>
  </si>
  <si>
    <t>水曜日</t>
  </si>
  <si>
    <t>14:00～17:00</t>
    <phoneticPr fontId="3"/>
  </si>
  <si>
    <t>3時間</t>
    <phoneticPr fontId="3"/>
  </si>
  <si>
    <t>木曜日</t>
  </si>
  <si>
    <t>１４：００～２１：００</t>
    <phoneticPr fontId="3"/>
  </si>
  <si>
    <t>7時間</t>
    <phoneticPr fontId="3"/>
  </si>
  <si>
    <t>金曜日</t>
  </si>
  <si>
    <t>土曜日</t>
  </si>
  <si>
    <t>１０：００～２０：００</t>
    <phoneticPr fontId="3"/>
  </si>
  <si>
    <t>10時間</t>
    <phoneticPr fontId="3"/>
  </si>
  <si>
    <t>収入</t>
    <phoneticPr fontId="3"/>
  </si>
  <si>
    <t>科　 目</t>
    <phoneticPr fontId="3"/>
  </si>
  <si>
    <t>予　算　額</t>
    <phoneticPr fontId="3"/>
  </si>
  <si>
    <t>内　容　説　明</t>
    <phoneticPr fontId="3"/>
  </si>
  <si>
    <t xml:space="preserve"> 年会費、地連登録、ｽﾎﾟｰﾂ安全保険料、月例会参加費</t>
    <rPh sb="5" eb="7">
      <t>チレン</t>
    </rPh>
    <rPh sb="7" eb="9">
      <t>トウロク</t>
    </rPh>
    <phoneticPr fontId="24"/>
  </si>
  <si>
    <t xml:space="preserve"> 前年度繰越金</t>
    <rPh sb="1" eb="2">
      <t>ゼン</t>
    </rPh>
    <phoneticPr fontId="3"/>
  </si>
  <si>
    <t>合　　　計</t>
    <phoneticPr fontId="3"/>
  </si>
  <si>
    <t>支出</t>
    <phoneticPr fontId="3"/>
  </si>
  <si>
    <t>予　算　額</t>
    <phoneticPr fontId="3"/>
  </si>
  <si>
    <t>事　業　費</t>
    <phoneticPr fontId="3"/>
  </si>
  <si>
    <t>登　録　料</t>
    <phoneticPr fontId="3"/>
  </si>
  <si>
    <t xml:space="preserve"> 東京第三地区弓道連盟登録費</t>
    <phoneticPr fontId="3"/>
  </si>
  <si>
    <t>参　加　費</t>
    <phoneticPr fontId="3"/>
  </si>
  <si>
    <t xml:space="preserve"> 各種大会参加費</t>
    <phoneticPr fontId="3"/>
  </si>
  <si>
    <t>分　担　金</t>
    <phoneticPr fontId="3"/>
  </si>
  <si>
    <t>会　議　費</t>
    <phoneticPr fontId="3"/>
  </si>
  <si>
    <t xml:space="preserve"> 定例総会、役員会等</t>
    <phoneticPr fontId="3"/>
  </si>
  <si>
    <t>交　際　費</t>
    <phoneticPr fontId="3"/>
  </si>
  <si>
    <t>事　務　費</t>
    <phoneticPr fontId="3"/>
  </si>
  <si>
    <t>予　備　費</t>
    <phoneticPr fontId="3"/>
  </si>
  <si>
    <t>合　　　計</t>
    <phoneticPr fontId="3"/>
  </si>
  <si>
    <t>　　　上記のとおり提案いたします。</t>
  </si>
  <si>
    <t>　　　会　計　　島田　文子　　印　　　</t>
    <rPh sb="8" eb="9">
      <t>シマ</t>
    </rPh>
    <rPh sb="11" eb="12">
      <t>フミ</t>
    </rPh>
    <phoneticPr fontId="3"/>
  </si>
  <si>
    <t>［　○印は福生市弓道連盟主催行事，☆印は福生市体育協会主催行事　］</t>
    <phoneticPr fontId="3"/>
  </si>
  <si>
    <t>福生市弓道連盟役員</t>
    <phoneticPr fontId="3"/>
  </si>
  <si>
    <t xml:space="preserve">    会　長</t>
    <phoneticPr fontId="3"/>
  </si>
  <si>
    <t>　　副会長</t>
    <phoneticPr fontId="3"/>
  </si>
  <si>
    <t>　池田　浩三</t>
    <rPh sb="1" eb="3">
      <t>イケダ</t>
    </rPh>
    <rPh sb="4" eb="6">
      <t>コウゾウ</t>
    </rPh>
    <phoneticPr fontId="3"/>
  </si>
  <si>
    <t>統括</t>
    <rPh sb="0" eb="2">
      <t>トウカツ</t>
    </rPh>
    <phoneticPr fontId="3"/>
  </si>
  <si>
    <t>　椎名甲子夫</t>
    <rPh sb="1" eb="3">
      <t>シイナ</t>
    </rPh>
    <rPh sb="3" eb="4">
      <t>コウ</t>
    </rPh>
    <rPh sb="4" eb="5">
      <t>コ</t>
    </rPh>
    <rPh sb="5" eb="6">
      <t>オット</t>
    </rPh>
    <phoneticPr fontId="3"/>
  </si>
  <si>
    <t>専務理事</t>
    <rPh sb="0" eb="2">
      <t>センム</t>
    </rPh>
    <rPh sb="2" eb="4">
      <t>リジ</t>
    </rPh>
    <phoneticPr fontId="3"/>
  </si>
  <si>
    <t>　万場　晋二</t>
    <rPh sb="1" eb="3">
      <t>マンバ</t>
    </rPh>
    <rPh sb="4" eb="6">
      <t>シンジ</t>
    </rPh>
    <phoneticPr fontId="3"/>
  </si>
  <si>
    <t>会計</t>
    <rPh sb="0" eb="2">
      <t>カイケイ</t>
    </rPh>
    <phoneticPr fontId="3"/>
  </si>
  <si>
    <t>　　理　事</t>
    <phoneticPr fontId="3"/>
  </si>
  <si>
    <t>総務</t>
    <rPh sb="0" eb="2">
      <t>ソウム</t>
    </rPh>
    <phoneticPr fontId="3"/>
  </si>
  <si>
    <t>　山口　　裕</t>
    <rPh sb="1" eb="3">
      <t>ヤマグチ</t>
    </rPh>
    <rPh sb="5" eb="6">
      <t>ヒロシ</t>
    </rPh>
    <phoneticPr fontId="3"/>
  </si>
  <si>
    <t>広報</t>
    <rPh sb="0" eb="2">
      <t>コウホウ</t>
    </rPh>
    <phoneticPr fontId="3"/>
  </si>
  <si>
    <t>　鳥羽　敏実</t>
    <rPh sb="1" eb="3">
      <t>トバ</t>
    </rPh>
    <rPh sb="4" eb="6">
      <t>トシミ</t>
    </rPh>
    <phoneticPr fontId="3"/>
  </si>
  <si>
    <t>　橋詰　和子</t>
    <rPh sb="1" eb="2">
      <t>ハシ</t>
    </rPh>
    <rPh sb="2" eb="3">
      <t>ツメ</t>
    </rPh>
    <rPh sb="4" eb="6">
      <t>カズコ</t>
    </rPh>
    <phoneticPr fontId="3"/>
  </si>
  <si>
    <t>　森　　　亨</t>
    <rPh sb="1" eb="2">
      <t>モリ</t>
    </rPh>
    <rPh sb="5" eb="6">
      <t>リョウ</t>
    </rPh>
    <phoneticPr fontId="3"/>
  </si>
  <si>
    <t>理　事</t>
    <rPh sb="0" eb="1">
      <t>リ</t>
    </rPh>
    <rPh sb="2" eb="3">
      <t>ジ</t>
    </rPh>
    <phoneticPr fontId="3"/>
  </si>
  <si>
    <t>　　監　事</t>
    <phoneticPr fontId="3"/>
  </si>
  <si>
    <t>　長谷川　晃</t>
    <rPh sb="1" eb="4">
      <t>ハセガワ</t>
    </rPh>
    <rPh sb="5" eb="6">
      <t>アキラ</t>
    </rPh>
    <phoneticPr fontId="3"/>
  </si>
  <si>
    <t>　＊月例会については、会員相互の協力により実施する。</t>
    <rPh sb="2" eb="4">
      <t>ゲツレイ</t>
    </rPh>
    <rPh sb="4" eb="5">
      <t>カイ</t>
    </rPh>
    <rPh sb="11" eb="13">
      <t>カイイン</t>
    </rPh>
    <rPh sb="13" eb="15">
      <t>ソウゴ</t>
    </rPh>
    <rPh sb="16" eb="18">
      <t>キョウリョク</t>
    </rPh>
    <rPh sb="21" eb="23">
      <t>ジッシ</t>
    </rPh>
    <phoneticPr fontId="3"/>
  </si>
  <si>
    <t>※NPO福生市体育協会</t>
    <phoneticPr fontId="3"/>
  </si>
  <si>
    <t>※東京都弓道連盟第三地区福生支部</t>
    <phoneticPr fontId="3"/>
  </si>
  <si>
    <t>常務理事</t>
    <rPh sb="0" eb="2">
      <t>ジョウム</t>
    </rPh>
    <rPh sb="2" eb="4">
      <t>リジ</t>
    </rPh>
    <phoneticPr fontId="3"/>
  </si>
  <si>
    <t>支部長</t>
    <phoneticPr fontId="3"/>
  </si>
  <si>
    <t>理事</t>
    <rPh sb="0" eb="2">
      <t>リジ</t>
    </rPh>
    <phoneticPr fontId="3"/>
  </si>
  <si>
    <t>事務局</t>
    <phoneticPr fontId="3"/>
  </si>
  <si>
    <t>社員</t>
    <rPh sb="0" eb="2">
      <t>シャイン</t>
    </rPh>
    <phoneticPr fontId="3"/>
  </si>
  <si>
    <t>理　事</t>
    <phoneticPr fontId="3"/>
  </si>
  <si>
    <t>評議員</t>
    <phoneticPr fontId="3"/>
  </si>
  <si>
    <t>中央体育館会議室</t>
    <rPh sb="0" eb="2">
      <t>チュウオウ</t>
    </rPh>
    <rPh sb="2" eb="5">
      <t>タイイクカン</t>
    </rPh>
    <rPh sb="5" eb="8">
      <t>カイギシツ</t>
    </rPh>
    <phoneticPr fontId="3"/>
  </si>
  <si>
    <t>　１．開会の辞…副会長</t>
    <phoneticPr fontId="3"/>
  </si>
  <si>
    <t>　２．会長挨拶</t>
    <phoneticPr fontId="3"/>
  </si>
  <si>
    <t>　３．議長選出</t>
    <phoneticPr fontId="3"/>
  </si>
  <si>
    <t>　４．議　　題</t>
    <phoneticPr fontId="3"/>
  </si>
  <si>
    <t>⑥</t>
    <phoneticPr fontId="3"/>
  </si>
  <si>
    <t>⑦</t>
    <phoneticPr fontId="3"/>
  </si>
  <si>
    <t>　その他</t>
    <rPh sb="3" eb="4">
      <t>タ</t>
    </rPh>
    <phoneticPr fontId="3"/>
  </si>
  <si>
    <t>　６．その他</t>
    <rPh sb="5" eb="6">
      <t>タ</t>
    </rPh>
    <phoneticPr fontId="3"/>
  </si>
  <si>
    <t>　７．閉会の辞…副会長</t>
    <rPh sb="8" eb="9">
      <t>フク</t>
    </rPh>
    <phoneticPr fontId="3"/>
  </si>
  <si>
    <t xml:space="preserve"> 1</t>
    <phoneticPr fontId="3"/>
  </si>
  <si>
    <t xml:space="preserve"> 3</t>
    <phoneticPr fontId="3"/>
  </si>
  <si>
    <t xml:space="preserve"> 5</t>
    <phoneticPr fontId="3"/>
  </si>
  <si>
    <t xml:space="preserve"> 6</t>
    <phoneticPr fontId="3"/>
  </si>
  <si>
    <t xml:space="preserve"> 7</t>
    <phoneticPr fontId="3"/>
  </si>
  <si>
    <t xml:space="preserve"> 9</t>
    <phoneticPr fontId="3"/>
  </si>
  <si>
    <t xml:space="preserve">  －　以　上　－</t>
    <phoneticPr fontId="3"/>
  </si>
  <si>
    <t>金祝</t>
    <phoneticPr fontId="2"/>
  </si>
  <si>
    <t>月祝</t>
  </si>
  <si>
    <t>月</t>
    <phoneticPr fontId="3"/>
  </si>
  <si>
    <t>土</t>
    <phoneticPr fontId="3"/>
  </si>
  <si>
    <t>(土)中央道場</t>
    <rPh sb="1" eb="2">
      <t>ド</t>
    </rPh>
    <phoneticPr fontId="2"/>
  </si>
  <si>
    <t>　第五回例会(地区毎)</t>
    <rPh sb="4" eb="6">
      <t>レイカイ</t>
    </rPh>
    <phoneticPr fontId="3"/>
  </si>
  <si>
    <t>○第９回月例会</t>
  </si>
  <si>
    <t>○第10回月例会</t>
  </si>
  <si>
    <t>(金土)石和</t>
    <rPh sb="1" eb="2">
      <t>キン</t>
    </rPh>
    <rPh sb="2" eb="3">
      <t>ド</t>
    </rPh>
    <rPh sb="4" eb="6">
      <t>イサワ</t>
    </rPh>
    <phoneticPr fontId="3"/>
  </si>
  <si>
    <t>［弓］</t>
    <rPh sb="1" eb="2">
      <t>ユミ</t>
    </rPh>
    <phoneticPr fontId="2"/>
  </si>
  <si>
    <t>弓力</t>
    <rPh sb="0" eb="1">
      <t>ユミ</t>
    </rPh>
    <rPh sb="1" eb="2">
      <t>リョク</t>
    </rPh>
    <phoneticPr fontId="31"/>
  </si>
  <si>
    <t>寸</t>
    <rPh sb="0" eb="1">
      <t>スン</t>
    </rPh>
    <phoneticPr fontId="31"/>
  </si>
  <si>
    <t>材質</t>
    <rPh sb="0" eb="2">
      <t>ザイシツ</t>
    </rPh>
    <phoneticPr fontId="31"/>
  </si>
  <si>
    <t>購入年</t>
    <rPh sb="0" eb="2">
      <t>コウニュウ</t>
    </rPh>
    <rPh sb="2" eb="3">
      <t>ネン</t>
    </rPh>
    <phoneticPr fontId="31"/>
  </si>
  <si>
    <t>銘</t>
    <rPh sb="0" eb="1">
      <t>メイ</t>
    </rPh>
    <phoneticPr fontId="31"/>
  </si>
  <si>
    <t>並</t>
    <rPh sb="0" eb="1">
      <t>ナミ</t>
    </rPh>
    <phoneticPr fontId="31"/>
  </si>
  <si>
    <t>伸</t>
    <rPh sb="0" eb="1">
      <t>ノ</t>
    </rPh>
    <phoneticPr fontId="31"/>
  </si>
  <si>
    <t>「襷さばき」、「介添え」、｢弓礼・弓法問答集｣その他</t>
    <rPh sb="14" eb="15">
      <t>ユミ</t>
    </rPh>
    <rPh sb="15" eb="16">
      <t>レイ</t>
    </rPh>
    <rPh sb="17" eb="18">
      <t>ユミ</t>
    </rPh>
    <rPh sb="18" eb="19">
      <t>ホウ</t>
    </rPh>
    <rPh sb="19" eb="21">
      <t>モンドウ</t>
    </rPh>
    <rPh sb="21" eb="22">
      <t>シュウ</t>
    </rPh>
    <rPh sb="25" eb="26">
      <t>タ</t>
    </rPh>
    <phoneticPr fontId="3"/>
  </si>
  <si>
    <t>中央道場</t>
    <rPh sb="0" eb="2">
      <t>チュウオウ</t>
    </rPh>
    <rPh sb="2" eb="4">
      <t>ドウジョウ</t>
    </rPh>
    <phoneticPr fontId="2"/>
  </si>
  <si>
    <t>都武道館(下足袋各自持参)</t>
    <rPh sb="0" eb="1">
      <t>ト</t>
    </rPh>
    <rPh sb="1" eb="4">
      <t>ブドウカン</t>
    </rPh>
    <phoneticPr fontId="3"/>
  </si>
  <si>
    <t xml:space="preserve"> 加盟団体振興費、都民、市町村、ｽﾎﾟﾚｸ大会交通費、市総体運営費</t>
    <rPh sb="9" eb="11">
      <t>トミン</t>
    </rPh>
    <rPh sb="12" eb="15">
      <t>シチョウソン</t>
    </rPh>
    <rPh sb="21" eb="23">
      <t>タイカイ</t>
    </rPh>
    <rPh sb="23" eb="26">
      <t>コウツウヒ</t>
    </rPh>
    <rPh sb="27" eb="28">
      <t>シ</t>
    </rPh>
    <rPh sb="28" eb="30">
      <t>ソウタイ</t>
    </rPh>
    <rPh sb="30" eb="33">
      <t>ウンエイヒ</t>
    </rPh>
    <phoneticPr fontId="3"/>
  </si>
  <si>
    <t>①</t>
    <phoneticPr fontId="3"/>
  </si>
  <si>
    <t>②</t>
    <phoneticPr fontId="3"/>
  </si>
  <si>
    <t>③</t>
    <phoneticPr fontId="3"/>
  </si>
  <si>
    <t>④</t>
    <phoneticPr fontId="3"/>
  </si>
  <si>
    <t>⑤</t>
    <phoneticPr fontId="3"/>
  </si>
  <si>
    <t>6</t>
    <phoneticPr fontId="3"/>
  </si>
  <si>
    <t>関東臨時中央審査</t>
    <rPh sb="0" eb="2">
      <t>カントウ</t>
    </rPh>
    <rPh sb="2" eb="4">
      <t>リンジ</t>
    </rPh>
    <rPh sb="4" eb="6">
      <t>チュウオウ</t>
    </rPh>
    <rPh sb="6" eb="8">
      <t>シンサ</t>
    </rPh>
    <phoneticPr fontId="2"/>
  </si>
  <si>
    <t>　　　　福  生  市  弓  道  連  盟</t>
    <rPh sb="4" eb="5">
      <t>フク</t>
    </rPh>
    <rPh sb="7" eb="8">
      <t>ショウ</t>
    </rPh>
    <rPh sb="10" eb="11">
      <t>シ</t>
    </rPh>
    <rPh sb="13" eb="14">
      <t>ユミ</t>
    </rPh>
    <rPh sb="16" eb="17">
      <t>ミチ</t>
    </rPh>
    <rPh sb="19" eb="20">
      <t>レン</t>
    </rPh>
    <rPh sb="22" eb="23">
      <t>メイ</t>
    </rPh>
    <phoneticPr fontId="3"/>
  </si>
  <si>
    <t>(土)中央道場</t>
    <rPh sb="3" eb="5">
      <t>チュウオウ</t>
    </rPh>
    <rPh sb="5" eb="7">
      <t>ドウジョウ</t>
    </rPh>
    <phoneticPr fontId="3"/>
  </si>
  <si>
    <t>　　　月曜日　１０時より１８時</t>
    <phoneticPr fontId="3"/>
  </si>
  <si>
    <t>１０：００～１８：００</t>
    <phoneticPr fontId="3"/>
  </si>
  <si>
    <t>土祝</t>
    <rPh sb="0" eb="1">
      <t>ド</t>
    </rPh>
    <phoneticPr fontId="2"/>
  </si>
  <si>
    <t>会計</t>
    <rPh sb="0" eb="2">
      <t>カイケイ</t>
    </rPh>
    <phoneticPr fontId="2"/>
  </si>
  <si>
    <t>　第六回例会（四部制）</t>
    <rPh sb="7" eb="9">
      <t>ヨンブ</t>
    </rPh>
    <rPh sb="9" eb="10">
      <t>セイ</t>
    </rPh>
    <phoneticPr fontId="2"/>
  </si>
  <si>
    <t>13時開始予定</t>
    <rPh sb="2" eb="3">
      <t>ジ</t>
    </rPh>
    <rPh sb="3" eb="5">
      <t>カイシ</t>
    </rPh>
    <rPh sb="5" eb="7">
      <t>ヨテイ</t>
    </rPh>
    <phoneticPr fontId="3"/>
  </si>
  <si>
    <t>13時開始</t>
    <rPh sb="2" eb="3">
      <t>ジ</t>
    </rPh>
    <rPh sb="3" eb="5">
      <t>カイシ</t>
    </rPh>
    <phoneticPr fontId="3"/>
  </si>
  <si>
    <t>　　　火曜日　９時より１３時</t>
    <phoneticPr fontId="3"/>
  </si>
  <si>
    <t>8時間</t>
    <phoneticPr fontId="3"/>
  </si>
  <si>
    <t>会　　　費</t>
    <phoneticPr fontId="3"/>
  </si>
  <si>
    <t>補　助　金</t>
    <phoneticPr fontId="3"/>
  </si>
  <si>
    <t>繰　越　金</t>
    <phoneticPr fontId="3"/>
  </si>
  <si>
    <t>雑　収　入</t>
    <phoneticPr fontId="3"/>
  </si>
  <si>
    <t xml:space="preserve"> 連盟運営費､ｽﾎﾟｰﾂ安全保険代､大会遠征費､役員派遣費</t>
    <rPh sb="1" eb="3">
      <t>レンメイ</t>
    </rPh>
    <rPh sb="3" eb="5">
      <t>ウンエイ</t>
    </rPh>
    <rPh sb="18" eb="20">
      <t>タイカイ</t>
    </rPh>
    <rPh sb="20" eb="22">
      <t>エンセイ</t>
    </rPh>
    <rPh sb="22" eb="23">
      <t>ヒ</t>
    </rPh>
    <rPh sb="24" eb="26">
      <t>ヤクイン</t>
    </rPh>
    <rPh sb="26" eb="28">
      <t>ハケン</t>
    </rPh>
    <rPh sb="28" eb="29">
      <t>ヒ</t>
    </rPh>
    <phoneticPr fontId="24"/>
  </si>
  <si>
    <t xml:space="preserve"> ＮＰＯ体協年会費</t>
    <rPh sb="4" eb="6">
      <t>タイキョウ</t>
    </rPh>
    <rPh sb="6" eb="9">
      <t>ネンカイヒ</t>
    </rPh>
    <phoneticPr fontId="3"/>
  </si>
  <si>
    <t xml:space="preserve"> 慶弔費等、協賛金等</t>
    <rPh sb="4" eb="5">
      <t>トウ</t>
    </rPh>
    <phoneticPr fontId="3"/>
  </si>
  <si>
    <t xml:space="preserve"> 事務費、事務用品、消耗品、郵送料</t>
    <rPh sb="1" eb="4">
      <t>ジムヒ</t>
    </rPh>
    <phoneticPr fontId="3"/>
  </si>
  <si>
    <t>９：００～１８：００</t>
    <phoneticPr fontId="3"/>
  </si>
  <si>
    <t>9時間</t>
    <phoneticPr fontId="3"/>
  </si>
  <si>
    <t>　　＊初心者弓道教室については、開催期間・開催時間の観点からその都度(当該年度)会長または</t>
    <rPh sb="3" eb="6">
      <t>ショシンシャ</t>
    </rPh>
    <rPh sb="6" eb="8">
      <t>キュウドウ</t>
    </rPh>
    <rPh sb="8" eb="10">
      <t>キョウシツ</t>
    </rPh>
    <rPh sb="16" eb="18">
      <t>カイサイ</t>
    </rPh>
    <rPh sb="18" eb="20">
      <t>キカン</t>
    </rPh>
    <rPh sb="21" eb="23">
      <t>カイサイ</t>
    </rPh>
    <rPh sb="23" eb="25">
      <t>ジカン</t>
    </rPh>
    <rPh sb="26" eb="28">
      <t>カンテン</t>
    </rPh>
    <rPh sb="32" eb="34">
      <t>ツド</t>
    </rPh>
    <rPh sb="35" eb="37">
      <t>トウガイ</t>
    </rPh>
    <rPh sb="37" eb="39">
      <t>ネンド</t>
    </rPh>
    <phoneticPr fontId="3"/>
  </si>
  <si>
    <t>　　　 副会長が講師陣を指名する。</t>
    <rPh sb="4" eb="7">
      <t>フクカイチョウ</t>
    </rPh>
    <rPh sb="8" eb="9">
      <t>コウ</t>
    </rPh>
    <rPh sb="9" eb="10">
      <t>シ</t>
    </rPh>
    <rPh sb="10" eb="11">
      <t>ジン</t>
    </rPh>
    <rPh sb="12" eb="14">
      <t>シメイ</t>
    </rPh>
    <phoneticPr fontId="3"/>
  </si>
  <si>
    <t>　　＊開催時期は、年度当初(役員会、総会)に決定された時期とする。</t>
    <rPh sb="3" eb="5">
      <t>カイサイ</t>
    </rPh>
    <rPh sb="5" eb="7">
      <t>ジキ</t>
    </rPh>
    <rPh sb="9" eb="11">
      <t>ネンド</t>
    </rPh>
    <rPh sb="11" eb="13">
      <t>トウショ</t>
    </rPh>
    <rPh sb="14" eb="17">
      <t>ヤクインカイ</t>
    </rPh>
    <rPh sb="18" eb="20">
      <t>ソウカイ</t>
    </rPh>
    <rPh sb="22" eb="24">
      <t>ケッテイ</t>
    </rPh>
    <rPh sb="27" eb="29">
      <t>ジキ</t>
    </rPh>
    <phoneticPr fontId="2"/>
  </si>
  <si>
    <t>２．初心者弓道教室</t>
    <rPh sb="2" eb="5">
      <t>ショシンシャ</t>
    </rPh>
    <rPh sb="5" eb="7">
      <t>キュウドウ</t>
    </rPh>
    <rPh sb="7" eb="9">
      <t>キョウシツ</t>
    </rPh>
    <phoneticPr fontId="3"/>
  </si>
  <si>
    <t>１．各行事、月例会について</t>
    <rPh sb="2" eb="5">
      <t>カクギョウジ</t>
    </rPh>
    <rPh sb="6" eb="8">
      <t>ゲツレイ</t>
    </rPh>
    <rPh sb="8" eb="9">
      <t>カイ</t>
    </rPh>
    <phoneticPr fontId="3"/>
  </si>
  <si>
    <t>　＊各種行事等の開催については、当該イベント実施の都度、会長または副会長が指名し</t>
    <rPh sb="2" eb="4">
      <t>カクシュ</t>
    </rPh>
    <rPh sb="4" eb="6">
      <t>ギョウジ</t>
    </rPh>
    <rPh sb="6" eb="7">
      <t>トウ</t>
    </rPh>
    <rPh sb="8" eb="10">
      <t>カイサイ</t>
    </rPh>
    <rPh sb="16" eb="18">
      <t>トウガイ</t>
    </rPh>
    <rPh sb="22" eb="24">
      <t>ジッシ</t>
    </rPh>
    <rPh sb="25" eb="27">
      <t>ツド</t>
    </rPh>
    <rPh sb="28" eb="30">
      <t>カイチョウ</t>
    </rPh>
    <rPh sb="33" eb="36">
      <t>フクカイチョウ</t>
    </rPh>
    <rPh sb="37" eb="39">
      <t>シメイ</t>
    </rPh>
    <phoneticPr fontId="3"/>
  </si>
  <si>
    <t>　　委任する。</t>
    <phoneticPr fontId="2"/>
  </si>
  <si>
    <t>本会代表・HP・体協</t>
    <rPh sb="0" eb="2">
      <t>ホンカイ</t>
    </rPh>
    <rPh sb="2" eb="4">
      <t>ダイヒョウ</t>
    </rPh>
    <rPh sb="8" eb="10">
      <t>タイキョウ</t>
    </rPh>
    <phoneticPr fontId="3"/>
  </si>
  <si>
    <t>　弓道選手権大会（1部女,3部男）</t>
    <rPh sb="1" eb="3">
      <t>キュウドウ</t>
    </rPh>
    <rPh sb="3" eb="6">
      <t>センシュケン</t>
    </rPh>
    <rPh sb="6" eb="8">
      <t>タイカイ</t>
    </rPh>
    <rPh sb="11" eb="12">
      <t>オンナ</t>
    </rPh>
    <rPh sb="14" eb="15">
      <t>ブ</t>
    </rPh>
    <rPh sb="15" eb="16">
      <t>オトコ</t>
    </rPh>
    <phoneticPr fontId="3"/>
  </si>
  <si>
    <t>　　会　長　　池田　浩三　　印　　　</t>
    <rPh sb="7" eb="9">
      <t>イケダ</t>
    </rPh>
    <rPh sb="10" eb="12">
      <t>コウゾウ</t>
    </rPh>
    <phoneticPr fontId="3"/>
  </si>
  <si>
    <t>　平成３０年度事業報告・各種報告</t>
    <phoneticPr fontId="3"/>
  </si>
  <si>
    <t>　平成３０年度収支決算報告</t>
    <rPh sb="5" eb="7">
      <t>ネンド</t>
    </rPh>
    <rPh sb="7" eb="9">
      <t>シュウシ</t>
    </rPh>
    <rPh sb="9" eb="11">
      <t>ケッサン</t>
    </rPh>
    <rPh sb="11" eb="13">
      <t>ホウコク</t>
    </rPh>
    <phoneticPr fontId="3"/>
  </si>
  <si>
    <r>
      <t>　平成３０年度会計監査報告</t>
    </r>
    <r>
      <rPr>
        <sz val="11"/>
        <rFont val="ＭＳ Ｐゴシック"/>
        <family val="3"/>
        <charset val="128"/>
      </rPr>
      <t/>
    </r>
    <phoneticPr fontId="3"/>
  </si>
  <si>
    <t>　平成３０,３１年度各種役員</t>
    <rPh sb="10" eb="12">
      <t>カクシュ</t>
    </rPh>
    <rPh sb="12" eb="14">
      <t>ヤクイン</t>
    </rPh>
    <phoneticPr fontId="3"/>
  </si>
  <si>
    <t>　５．平成３０年度最優秀団体者表彰</t>
    <phoneticPr fontId="3"/>
  </si>
  <si>
    <t>平成30年度事業報告書……………………</t>
    <phoneticPr fontId="3"/>
  </si>
  <si>
    <t>平成30年度各種報告書……………………</t>
    <phoneticPr fontId="3"/>
  </si>
  <si>
    <t>平成30年度収支決算書……………………</t>
    <phoneticPr fontId="3"/>
  </si>
  <si>
    <t>平成30,31年度各種役員……………………………</t>
    <phoneticPr fontId="3"/>
  </si>
  <si>
    <t>平成31年度事業計画書（案）……………</t>
    <phoneticPr fontId="3"/>
  </si>
  <si>
    <t>　池田　浩三</t>
    <phoneticPr fontId="2"/>
  </si>
  <si>
    <t>　万場　晋二</t>
    <phoneticPr fontId="3"/>
  </si>
  <si>
    <t>　椎名甲子夫</t>
    <rPh sb="1" eb="3">
      <t>シイナ</t>
    </rPh>
    <rPh sb="3" eb="4">
      <t>コウ</t>
    </rPh>
    <rPh sb="4" eb="5">
      <t>シ</t>
    </rPh>
    <rPh sb="5" eb="6">
      <t>オット</t>
    </rPh>
    <phoneticPr fontId="3"/>
  </si>
  <si>
    <t>　万場　晋二</t>
    <rPh sb="1" eb="3">
      <t>バンバ</t>
    </rPh>
    <rPh sb="4" eb="6">
      <t>シンジ</t>
    </rPh>
    <phoneticPr fontId="3"/>
  </si>
  <si>
    <t>　椎名甲子夫</t>
    <phoneticPr fontId="3"/>
  </si>
  <si>
    <t>　平戸　昭友</t>
    <rPh sb="1" eb="3">
      <t>ヒラト</t>
    </rPh>
    <rPh sb="4" eb="5">
      <t>アキラ</t>
    </rPh>
    <rPh sb="5" eb="6">
      <t>トモ</t>
    </rPh>
    <phoneticPr fontId="3"/>
  </si>
  <si>
    <t>　三浦　和雄</t>
    <rPh sb="1" eb="3">
      <t>ミウラ</t>
    </rPh>
    <rPh sb="4" eb="6">
      <t>カズオ</t>
    </rPh>
    <phoneticPr fontId="3"/>
  </si>
  <si>
    <t>　島田　文子</t>
    <rPh sb="1" eb="3">
      <t>シマダ</t>
    </rPh>
    <rPh sb="4" eb="6">
      <t>フミコ</t>
    </rPh>
    <phoneticPr fontId="3"/>
  </si>
  <si>
    <t>　遠藤　史幸</t>
    <rPh sb="1" eb="3">
      <t>エンドウ</t>
    </rPh>
    <rPh sb="4" eb="6">
      <t>フミユキ</t>
    </rPh>
    <phoneticPr fontId="3"/>
  </si>
  <si>
    <t>　佐藤真智子</t>
    <rPh sb="1" eb="3">
      <t>サトウ</t>
    </rPh>
    <rPh sb="3" eb="6">
      <t>マチコ</t>
    </rPh>
    <phoneticPr fontId="2"/>
  </si>
  <si>
    <t>9:30～</t>
  </si>
  <si>
    <t>○後期百射会</t>
  </si>
  <si>
    <t>予　算　額</t>
  </si>
  <si>
    <t>4　6</t>
    <phoneticPr fontId="2"/>
  </si>
  <si>
    <t>　第72回東京都多摩地区弓道大会</t>
    <phoneticPr fontId="2"/>
  </si>
  <si>
    <t>　四段・五段・称号者講習会</t>
    <rPh sb="4" eb="6">
      <t>５ダン</t>
    </rPh>
    <rPh sb="7" eb="9">
      <t>ショウゴウ</t>
    </rPh>
    <rPh sb="9" eb="10">
      <t>シャ</t>
    </rPh>
    <phoneticPr fontId="2"/>
  </si>
  <si>
    <t>平成30年度事業結果会計報告,平成31年度事業案予算案</t>
    <phoneticPr fontId="2"/>
  </si>
  <si>
    <t>　第一回例会(地区毎)</t>
    <phoneticPr fontId="2"/>
  </si>
  <si>
    <t>各地区毎(福生は西部地区):昭島弓道場</t>
    <phoneticPr fontId="2"/>
  </si>
  <si>
    <t>3名団体戦(4ツ矢5回20射･13:00～)</t>
    <rPh sb="1" eb="2">
      <t>メイ</t>
    </rPh>
    <phoneticPr fontId="2"/>
  </si>
  <si>
    <t>羽村</t>
    <phoneticPr fontId="2"/>
  </si>
  <si>
    <t>　第79回青梅線沿線弓道大会</t>
    <phoneticPr fontId="2"/>
  </si>
  <si>
    <t>　全日本選手権予選会(第一回)</t>
    <phoneticPr fontId="2"/>
  </si>
  <si>
    <t>　第136回明治神宮奉納遠的弓道大会</t>
    <phoneticPr fontId="2"/>
  </si>
  <si>
    <t>(金･祝)中央道場(遠的)</t>
    <rPh sb="1" eb="2">
      <t>キン</t>
    </rPh>
    <phoneticPr fontId="2"/>
  </si>
  <si>
    <t>○バーべキュー</t>
    <phoneticPr fontId="2"/>
  </si>
  <si>
    <t>(月･祝)府中</t>
    <rPh sb="1" eb="2">
      <t>ゲツ</t>
    </rPh>
    <phoneticPr fontId="2"/>
  </si>
  <si>
    <t>(土)都武道館(選手・役員も下足袋持参)</t>
    <rPh sb="3" eb="4">
      <t>ト</t>
    </rPh>
    <rPh sb="4" eb="6">
      <t>ブドウ</t>
    </rPh>
    <rPh sb="6" eb="7">
      <t>カン</t>
    </rPh>
    <phoneticPr fontId="2"/>
  </si>
  <si>
    <t>(土)都武道館</t>
    <rPh sb="1" eb="2">
      <t>ド</t>
    </rPh>
    <phoneticPr fontId="2"/>
  </si>
  <si>
    <t>　第１回地連審査(無指定～四段)</t>
    <phoneticPr fontId="2"/>
  </si>
  <si>
    <t>(土)中央</t>
    <phoneticPr fontId="2"/>
  </si>
  <si>
    <t>　第72回都民体育大会(女子）</t>
    <phoneticPr fontId="2"/>
  </si>
  <si>
    <t>○前期初心者弓道教室（毎週火曜日）</t>
    <phoneticPr fontId="2"/>
  </si>
  <si>
    <t>毎週火曜日:午前10時～11時半(８回で修了)</t>
    <phoneticPr fontId="2"/>
  </si>
  <si>
    <t>○第２回月例会　</t>
    <phoneticPr fontId="2"/>
  </si>
  <si>
    <t>○平成31年度第１回月例会</t>
    <phoneticPr fontId="2"/>
  </si>
  <si>
    <t>6  1</t>
    <phoneticPr fontId="2"/>
  </si>
  <si>
    <t>　第72回都民体育大会(男子)</t>
    <phoneticPr fontId="2"/>
  </si>
  <si>
    <t>　全日本選手権予選会(第2回)</t>
    <phoneticPr fontId="2"/>
  </si>
  <si>
    <t>　五地区対抗弓道大会・強化稽古</t>
    <phoneticPr fontId="2"/>
  </si>
  <si>
    <t>小金井</t>
    <rPh sb="0" eb="3">
      <t>コガネイ</t>
    </rPh>
    <phoneticPr fontId="2"/>
  </si>
  <si>
    <t>(土)町田</t>
    <rPh sb="1" eb="2">
      <t>ド</t>
    </rPh>
    <rPh sb="3" eb="5">
      <t>マチダ</t>
    </rPh>
    <phoneticPr fontId="2"/>
  </si>
  <si>
    <t>代々木倶楽部(18時～)</t>
    <rPh sb="0" eb="3">
      <t>ヨヨギ</t>
    </rPh>
    <rPh sb="3" eb="6">
      <t>クラブ</t>
    </rPh>
    <rPh sb="9" eb="10">
      <t>ジ</t>
    </rPh>
    <phoneticPr fontId="2"/>
  </si>
  <si>
    <t>中央道場・至誠館</t>
    <rPh sb="0" eb="2">
      <t>チュウオウ</t>
    </rPh>
    <rPh sb="2" eb="4">
      <t>ドウジョウ</t>
    </rPh>
    <rPh sb="5" eb="7">
      <t>シセイ</t>
    </rPh>
    <rPh sb="7" eb="8">
      <t>カン</t>
    </rPh>
    <phoneticPr fontId="2"/>
  </si>
  <si>
    <t>※70周年記念支部対抗弓道大会</t>
    <rPh sb="3" eb="5">
      <t>シュウネン</t>
    </rPh>
    <rPh sb="5" eb="7">
      <t>キネン</t>
    </rPh>
    <rPh sb="7" eb="9">
      <t>シブ</t>
    </rPh>
    <rPh sb="9" eb="11">
      <t>タイコウ</t>
    </rPh>
    <rPh sb="11" eb="13">
      <t>キュウドウ</t>
    </rPh>
    <rPh sb="13" eb="15">
      <t>タイカイ</t>
    </rPh>
    <phoneticPr fontId="2"/>
  </si>
  <si>
    <t>※70周年記念祝賀会(1支部2名)</t>
    <rPh sb="7" eb="10">
      <t>シュクガカイ</t>
    </rPh>
    <rPh sb="12" eb="14">
      <t>シブ</t>
    </rPh>
    <rPh sb="15" eb="16">
      <t>メイ</t>
    </rPh>
    <phoneticPr fontId="2"/>
  </si>
  <si>
    <t>※70周年記念祝射会(兼第2回例会)</t>
    <rPh sb="7" eb="8">
      <t>シュク</t>
    </rPh>
    <rPh sb="8" eb="9">
      <t>シャ</t>
    </rPh>
    <rPh sb="9" eb="10">
      <t>カイ</t>
    </rPh>
    <rPh sb="11" eb="12">
      <t>ケン</t>
    </rPh>
    <rPh sb="12" eb="13">
      <t>ダイ</t>
    </rPh>
    <rPh sb="14" eb="15">
      <t>カイ</t>
    </rPh>
    <rPh sb="15" eb="17">
      <t>レイカイ</t>
    </rPh>
    <phoneticPr fontId="2"/>
  </si>
  <si>
    <t>　国体選手選考第1回</t>
    <phoneticPr fontId="2"/>
  </si>
  <si>
    <t>　国体選手選考第2回</t>
    <phoneticPr fontId="2"/>
  </si>
  <si>
    <t>　国体選手選考第3回</t>
    <phoneticPr fontId="2"/>
  </si>
  <si>
    <t>　国体選手選考会(選手選考)</t>
    <rPh sb="9" eb="11">
      <t>センシュ</t>
    </rPh>
    <rPh sb="11" eb="13">
      <t>センコウ</t>
    </rPh>
    <phoneticPr fontId="2"/>
  </si>
  <si>
    <t>(土)都武</t>
    <phoneticPr fontId="2"/>
  </si>
  <si>
    <t>○第３回月例会</t>
    <phoneticPr fontId="2"/>
  </si>
  <si>
    <t>(土)都武道館　役員派遣(記録２名、接待１名)</t>
    <rPh sb="1" eb="2">
      <t>ド</t>
    </rPh>
    <rPh sb="8" eb="10">
      <t>ヤクイン</t>
    </rPh>
    <rPh sb="10" eb="12">
      <t>ハケン</t>
    </rPh>
    <rPh sb="13" eb="15">
      <t>キロク</t>
    </rPh>
    <rPh sb="16" eb="17">
      <t>メイ</t>
    </rPh>
    <rPh sb="18" eb="20">
      <t>セッタイ</t>
    </rPh>
    <rPh sb="21" eb="22">
      <t>メイ</t>
    </rPh>
    <phoneticPr fontId="2"/>
  </si>
  <si>
    <t>　第１回東京連合審査</t>
    <rPh sb="1" eb="2">
      <t>ダイ</t>
    </rPh>
    <rPh sb="3" eb="4">
      <t>カイ</t>
    </rPh>
    <rPh sb="4" eb="8">
      <t>トウキョウレンゴウ</t>
    </rPh>
    <rPh sb="8" eb="10">
      <t>シンサ</t>
    </rPh>
    <phoneticPr fontId="2"/>
  </si>
  <si>
    <t>　国体記録会</t>
    <rPh sb="1" eb="3">
      <t>コクタイ</t>
    </rPh>
    <rPh sb="3" eb="5">
      <t>キロク</t>
    </rPh>
    <rPh sb="5" eb="6">
      <t>カイ</t>
    </rPh>
    <phoneticPr fontId="2"/>
  </si>
  <si>
    <t>　都Ⅲ地区対抗</t>
    <rPh sb="1" eb="2">
      <t>ト</t>
    </rPh>
    <rPh sb="3" eb="5">
      <t>チク</t>
    </rPh>
    <rPh sb="5" eb="7">
      <t>タイコウ</t>
    </rPh>
    <phoneticPr fontId="2"/>
  </si>
  <si>
    <t>29-30</t>
    <phoneticPr fontId="2"/>
  </si>
  <si>
    <t>○福生合宿研修</t>
    <rPh sb="1" eb="3">
      <t>フッサ</t>
    </rPh>
    <rPh sb="3" eb="5">
      <t>ガッシュク</t>
    </rPh>
    <rPh sb="5" eb="7">
      <t>ケンシュウ</t>
    </rPh>
    <phoneticPr fontId="2"/>
  </si>
  <si>
    <t>7  7</t>
    <phoneticPr fontId="2"/>
  </si>
  <si>
    <t>　第51回東京都弓道選手権大会(国体壮行会)</t>
    <rPh sb="1" eb="2">
      <t>ダイ</t>
    </rPh>
    <rPh sb="4" eb="5">
      <t>カイ</t>
    </rPh>
    <phoneticPr fontId="2"/>
  </si>
  <si>
    <t>中央道場</t>
    <phoneticPr fontId="2"/>
  </si>
  <si>
    <t>昭島</t>
    <rPh sb="0" eb="2">
      <t>アキシマ</t>
    </rPh>
    <phoneticPr fontId="2"/>
  </si>
  <si>
    <t>8  3</t>
    <phoneticPr fontId="2"/>
  </si>
  <si>
    <t>　講習会(予定・日体協公認更新)</t>
    <phoneticPr fontId="2"/>
  </si>
  <si>
    <t>あきる野</t>
    <rPh sb="3" eb="4">
      <t>ノ</t>
    </rPh>
    <phoneticPr fontId="2"/>
  </si>
  <si>
    <t>○前期百射会</t>
    <phoneticPr fontId="2"/>
  </si>
  <si>
    <t>9:30開始</t>
    <phoneticPr fontId="2"/>
  </si>
  <si>
    <t>○後期初心者弓道教室（毎週土曜日）</t>
    <phoneticPr fontId="2"/>
  </si>
  <si>
    <t>毎週土曜日:午後２時～３時半(８回で修了）</t>
    <phoneticPr fontId="2"/>
  </si>
  <si>
    <t>○第６回月例会</t>
    <phoneticPr fontId="2"/>
  </si>
  <si>
    <t>(土)都武道館(下足袋各自持参)</t>
    <rPh sb="1" eb="2">
      <t>ド</t>
    </rPh>
    <phoneticPr fontId="2"/>
  </si>
  <si>
    <t>　五段対象講習会</t>
    <rPh sb="1" eb="2">
      <t>５</t>
    </rPh>
    <rPh sb="2" eb="3">
      <t>ダン</t>
    </rPh>
    <rPh sb="3" eb="5">
      <t>タイショウ</t>
    </rPh>
    <rPh sb="5" eb="8">
      <t>コウシュウカイ</t>
    </rPh>
    <phoneticPr fontId="2"/>
  </si>
  <si>
    <t>　四段対象講習会</t>
    <rPh sb="1" eb="2">
      <t>４</t>
    </rPh>
    <rPh sb="2" eb="3">
      <t>ダン</t>
    </rPh>
    <rPh sb="3" eb="5">
      <t>タイショウ</t>
    </rPh>
    <rPh sb="5" eb="8">
      <t>コウシュウカイ</t>
    </rPh>
    <phoneticPr fontId="2"/>
  </si>
  <si>
    <t>10 6</t>
    <phoneticPr fontId="2"/>
  </si>
  <si>
    <t>　第28回都民生涯スポーツ大会（弓道）</t>
    <phoneticPr fontId="2"/>
  </si>
  <si>
    <t>☆第43回福生市民総合体育大会開会式</t>
    <phoneticPr fontId="2"/>
  </si>
  <si>
    <t>11 3</t>
    <phoneticPr fontId="2"/>
  </si>
  <si>
    <t>　第137回明治神宮奉納全国弓道大会</t>
    <phoneticPr fontId="2"/>
  </si>
  <si>
    <t>日</t>
    <phoneticPr fontId="2"/>
  </si>
  <si>
    <t>月祝</t>
    <phoneticPr fontId="2"/>
  </si>
  <si>
    <t>火祝</t>
    <rPh sb="1" eb="2">
      <t>シュク</t>
    </rPh>
    <phoneticPr fontId="2"/>
  </si>
  <si>
    <t>水祝</t>
    <rPh sb="1" eb="2">
      <t>シュク</t>
    </rPh>
    <phoneticPr fontId="2"/>
  </si>
  <si>
    <t>日祝</t>
    <rPh sb="1" eb="2">
      <t>シュク</t>
    </rPh>
    <phoneticPr fontId="2"/>
  </si>
  <si>
    <t>土</t>
    <rPh sb="0" eb="1">
      <t>ド</t>
    </rPh>
    <phoneticPr fontId="2"/>
  </si>
  <si>
    <t>日祝</t>
    <phoneticPr fontId="2"/>
  </si>
  <si>
    <t>金</t>
    <phoneticPr fontId="2"/>
  </si>
  <si>
    <t>　第80回青梅線沿線大会</t>
    <phoneticPr fontId="2"/>
  </si>
  <si>
    <t>(土)中央道場</t>
    <rPh sb="1" eb="2">
      <t>ド</t>
    </rPh>
    <rPh sb="3" eb="5">
      <t>チュウオウ</t>
    </rPh>
    <rPh sb="5" eb="7">
      <t>ドウジョウ</t>
    </rPh>
    <phoneticPr fontId="2"/>
  </si>
  <si>
    <t>５名団体戦･東村山市主管･昭島市弓道場(9:30開会式)</t>
    <rPh sb="6" eb="9">
      <t>ヒガシムラヤマ</t>
    </rPh>
    <rPh sb="13" eb="15">
      <t>アキシマ</t>
    </rPh>
    <phoneticPr fontId="2"/>
  </si>
  <si>
    <t>小金井・新宿・板橋</t>
    <rPh sb="0" eb="3">
      <t>コガネイ</t>
    </rPh>
    <rPh sb="4" eb="6">
      <t>シンジュク</t>
    </rPh>
    <rPh sb="7" eb="9">
      <t>イタバシ</t>
    </rPh>
    <phoneticPr fontId="2"/>
  </si>
  <si>
    <t>(土)５名団体･都武(下足袋各自持参)</t>
    <phoneticPr fontId="2"/>
  </si>
  <si>
    <t>５名団体･都武(下足袋各自持参)</t>
    <phoneticPr fontId="2"/>
  </si>
  <si>
    <t>(土･祝)多摩川中央公園</t>
    <rPh sb="1" eb="2">
      <t>ド</t>
    </rPh>
    <rPh sb="3" eb="4">
      <t>シュク</t>
    </rPh>
    <phoneticPr fontId="2"/>
  </si>
  <si>
    <t>団体･個人戦、青梅市主管(永山弓道場)9:30開始</t>
    <rPh sb="13" eb="15">
      <t>ナガヤマ</t>
    </rPh>
    <phoneticPr fontId="2"/>
  </si>
  <si>
    <t>○第４回福生月例会</t>
    <rPh sb="1" eb="2">
      <t>ダイ</t>
    </rPh>
    <rPh sb="3" eb="4">
      <t>カイ</t>
    </rPh>
    <phoneticPr fontId="2"/>
  </si>
  <si>
    <t>○講習会</t>
    <rPh sb="1" eb="4">
      <t>コウシュウカイ</t>
    </rPh>
    <phoneticPr fontId="2"/>
  </si>
  <si>
    <t>　全日本選手権関東Ｂ予選会</t>
    <rPh sb="7" eb="9">
      <t>カントウ</t>
    </rPh>
    <phoneticPr fontId="2"/>
  </si>
  <si>
    <t>上尾</t>
    <rPh sb="0" eb="2">
      <t>アゲオ</t>
    </rPh>
    <phoneticPr fontId="2"/>
  </si>
  <si>
    <t>中央</t>
    <rPh sb="0" eb="2">
      <t>チュウオウ</t>
    </rPh>
    <phoneticPr fontId="2"/>
  </si>
  <si>
    <t>○第５回福生月例会</t>
    <rPh sb="1" eb="2">
      <t>ダイ</t>
    </rPh>
    <rPh sb="3" eb="4">
      <t>カイ</t>
    </rPh>
    <rPh sb="4" eb="6">
      <t>フッサ</t>
    </rPh>
    <rPh sb="6" eb="8">
      <t>ゲツレイ</t>
    </rPh>
    <rPh sb="8" eb="9">
      <t>カイ</t>
    </rPh>
    <phoneticPr fontId="2"/>
  </si>
  <si>
    <t>府中</t>
    <rPh sb="0" eb="2">
      <t>フチュウ</t>
    </rPh>
    <phoneticPr fontId="2"/>
  </si>
  <si>
    <t>　支部指導者伝達講習会</t>
    <rPh sb="1" eb="3">
      <t>シブ</t>
    </rPh>
    <rPh sb="3" eb="6">
      <t>シドウシャ</t>
    </rPh>
    <rPh sb="6" eb="8">
      <t>デンタツ</t>
    </rPh>
    <rPh sb="8" eb="11">
      <t>コウシュウカイ</t>
    </rPh>
    <phoneticPr fontId="2"/>
  </si>
  <si>
    <t>中央道場(各支部必須)</t>
    <rPh sb="0" eb="4">
      <t>チュウオウドウジョウ</t>
    </rPh>
    <rPh sb="5" eb="8">
      <t>カクシブ</t>
    </rPh>
    <rPh sb="8" eb="10">
      <t>ヒッス</t>
    </rPh>
    <phoneticPr fontId="2"/>
  </si>
  <si>
    <t>　市町村総体弓道大会</t>
    <rPh sb="1" eb="4">
      <t>シチョウソン</t>
    </rPh>
    <rPh sb="4" eb="6">
      <t>ソウタイ</t>
    </rPh>
    <rPh sb="6" eb="8">
      <t>キュウドウ</t>
    </rPh>
    <rPh sb="8" eb="10">
      <t>タイカイ</t>
    </rPh>
    <phoneticPr fontId="2"/>
  </si>
  <si>
    <t>9  1</t>
    <phoneticPr fontId="2"/>
  </si>
  <si>
    <t>(月･祝)至誠館</t>
    <rPh sb="1" eb="2">
      <t>ゲツ</t>
    </rPh>
    <rPh sb="3" eb="4">
      <t>シュク</t>
    </rPh>
    <rPh sb="5" eb="7">
      <t>シセイ</t>
    </rPh>
    <rPh sb="7" eb="8">
      <t>カン</t>
    </rPh>
    <phoneticPr fontId="2"/>
  </si>
  <si>
    <t>(土)都武道館(綾瀬)(下足袋各自持参)</t>
    <rPh sb="1" eb="2">
      <t>ド</t>
    </rPh>
    <phoneticPr fontId="2"/>
  </si>
  <si>
    <t>　称号者講習会</t>
    <rPh sb="1" eb="4">
      <t>ショウゴウシャ</t>
    </rPh>
    <rPh sb="4" eb="7">
      <t>コウシュウカイ</t>
    </rPh>
    <phoneticPr fontId="2"/>
  </si>
  <si>
    <t>至誠館</t>
    <rPh sb="0" eb="2">
      <t>シセイ</t>
    </rPh>
    <rPh sb="2" eb="3">
      <t>カン</t>
    </rPh>
    <phoneticPr fontId="2"/>
  </si>
  <si>
    <t>　第24回シニアフェスタ弓道</t>
    <phoneticPr fontId="2"/>
  </si>
  <si>
    <t>○垜整備・講習会</t>
    <rPh sb="5" eb="8">
      <t>コウシュウカイ</t>
    </rPh>
    <phoneticPr fontId="2"/>
  </si>
  <si>
    <t>(月祝)開会式参加／☆福生ｽﾎﾟｰﾂﾌｪｽﾃｨﾊﾞﾙ</t>
    <phoneticPr fontId="2"/>
  </si>
  <si>
    <t>(月祝)開会式後</t>
    <rPh sb="4" eb="7">
      <t>カイカイシキ</t>
    </rPh>
    <rPh sb="7" eb="8">
      <t>ゴ</t>
    </rPh>
    <phoneticPr fontId="2"/>
  </si>
  <si>
    <t>(月祝)至誠館</t>
    <rPh sb="1" eb="2">
      <t>ゲツ</t>
    </rPh>
    <rPh sb="2" eb="3">
      <t>シュク</t>
    </rPh>
    <rPh sb="4" eb="6">
      <t>シセイ</t>
    </rPh>
    <rPh sb="6" eb="7">
      <t>カン</t>
    </rPh>
    <phoneticPr fontId="2"/>
  </si>
  <si>
    <t>　中高生審査(初段)</t>
    <rPh sb="1" eb="4">
      <t>チュウコウセイ</t>
    </rPh>
    <rPh sb="4" eb="6">
      <t>シンサ</t>
    </rPh>
    <rPh sb="7" eb="9">
      <t>ショダン</t>
    </rPh>
    <phoneticPr fontId="2"/>
  </si>
  <si>
    <t>　第２回東京連合審査</t>
    <phoneticPr fontId="2"/>
  </si>
  <si>
    <t>中央道場・至誠館</t>
    <rPh sb="5" eb="8">
      <t>シセイカン</t>
    </rPh>
    <phoneticPr fontId="2"/>
  </si>
  <si>
    <t>○第８回月例会</t>
    <phoneticPr fontId="2"/>
  </si>
  <si>
    <t>12 1</t>
    <phoneticPr fontId="2"/>
  </si>
  <si>
    <t>中央道場・至誠館</t>
    <rPh sb="0" eb="2">
      <t>チュウオウ</t>
    </rPh>
    <rPh sb="2" eb="4">
      <t>ドウジョウ</t>
    </rPh>
    <rPh sb="5" eb="7">
      <t>シセイ</t>
    </rPh>
    <rPh sb="7" eb="8">
      <t>カン</t>
    </rPh>
    <phoneticPr fontId="3"/>
  </si>
  <si>
    <t>第１回月例会に同じ(以下同様)13時～</t>
    <rPh sb="17" eb="18">
      <t>ジ</t>
    </rPh>
    <phoneticPr fontId="2"/>
  </si>
  <si>
    <t>2 1 4</t>
    <phoneticPr fontId="2"/>
  </si>
  <si>
    <t>○新年射会　／　都連新年射会</t>
    <rPh sb="8" eb="10">
      <t>トレン</t>
    </rPh>
    <rPh sb="10" eb="12">
      <t>シンネン</t>
    </rPh>
    <rPh sb="12" eb="13">
      <t>シャ</t>
    </rPh>
    <rPh sb="13" eb="14">
      <t>カイ</t>
    </rPh>
    <phoneticPr fontId="2"/>
  </si>
  <si>
    <t>(土)13時開始予定　／　中央道場</t>
    <rPh sb="1" eb="2">
      <t>ド</t>
    </rPh>
    <rPh sb="5" eb="6">
      <t>ジ</t>
    </rPh>
    <rPh sb="6" eb="8">
      <t>カイシ</t>
    </rPh>
    <rPh sb="8" eb="10">
      <t>ヨテイ</t>
    </rPh>
    <rPh sb="13" eb="17">
      <t>チュウオウドウジョウ</t>
    </rPh>
    <phoneticPr fontId="3"/>
  </si>
  <si>
    <t>　第66回東京都支部対抗弓道大会</t>
    <rPh sb="1" eb="2">
      <t>ダイ</t>
    </rPh>
    <rPh sb="4" eb="5">
      <t>カイ</t>
    </rPh>
    <rPh sb="5" eb="7">
      <t>トウキョウ</t>
    </rPh>
    <rPh sb="7" eb="8">
      <t>ミヤコ</t>
    </rPh>
    <rPh sb="8" eb="10">
      <t>シブ</t>
    </rPh>
    <rPh sb="10" eb="12">
      <t>タイコウ</t>
    </rPh>
    <rPh sb="12" eb="14">
      <t>キュウドウ</t>
    </rPh>
    <rPh sb="14" eb="16">
      <t>タイカイ</t>
    </rPh>
    <phoneticPr fontId="3"/>
  </si>
  <si>
    <t>　弓道選手権大会（2部女,1部男）</t>
    <rPh sb="1" eb="3">
      <t>キュウドウ</t>
    </rPh>
    <rPh sb="3" eb="6">
      <t>センシュケン</t>
    </rPh>
    <rPh sb="6" eb="8">
      <t>タイカイ</t>
    </rPh>
    <phoneticPr fontId="3"/>
  </si>
  <si>
    <t>　弓道選手権大会（3部女,2部男）</t>
    <phoneticPr fontId="2"/>
  </si>
  <si>
    <t>2　9</t>
    <phoneticPr fontId="2"/>
  </si>
  <si>
    <t>(火祝)中央道場</t>
    <rPh sb="1" eb="2">
      <t>カ</t>
    </rPh>
    <rPh sb="2" eb="3">
      <t>シュク</t>
    </rPh>
    <rPh sb="4" eb="6">
      <t>チュウオウ</t>
    </rPh>
    <rPh sb="6" eb="8">
      <t>ドウジョウ</t>
    </rPh>
    <phoneticPr fontId="3"/>
  </si>
  <si>
    <t>3　1</t>
    <phoneticPr fontId="2"/>
  </si>
  <si>
    <t>　第３回東京連合審査</t>
    <phoneticPr fontId="2"/>
  </si>
  <si>
    <t>☆市総体弓道競技　</t>
    <phoneticPr fontId="2"/>
  </si>
  <si>
    <t>14時開始予定　個人戦・団体戦(各8射)</t>
    <phoneticPr fontId="2"/>
  </si>
  <si>
    <t>○第７回月例会　／東日本女子大会</t>
    <phoneticPr fontId="2"/>
  </si>
  <si>
    <t>9:30～　／甲府市</t>
    <phoneticPr fontId="2"/>
  </si>
  <si>
    <t>13時開始　／18時～予定</t>
    <rPh sb="2" eb="3">
      <t>ジ</t>
    </rPh>
    <rPh sb="3" eb="5">
      <t>カイシ</t>
    </rPh>
    <rPh sb="9" eb="10">
      <t>ジ</t>
    </rPh>
    <rPh sb="11" eb="13">
      <t>ヨテイ</t>
    </rPh>
    <phoneticPr fontId="3"/>
  </si>
  <si>
    <t>○第12回月例会　／○理事会</t>
    <phoneticPr fontId="2"/>
  </si>
  <si>
    <t>13時開始予定　／月例会後</t>
    <phoneticPr fontId="2"/>
  </si>
  <si>
    <t>13,14</t>
    <phoneticPr fontId="2"/>
  </si>
  <si>
    <t>　東京都指導者講習会</t>
    <rPh sb="1" eb="4">
      <t>トウキョウト</t>
    </rPh>
    <rPh sb="4" eb="7">
      <t>シドウシャ</t>
    </rPh>
    <rPh sb="7" eb="10">
      <t>コウシュウカイ</t>
    </rPh>
    <phoneticPr fontId="3"/>
  </si>
  <si>
    <t>13時開始予定　　／18時～予定</t>
    <phoneticPr fontId="2"/>
  </si>
  <si>
    <t>10時開始</t>
    <phoneticPr fontId="2"/>
  </si>
  <si>
    <r>
      <rPr>
        <sz val="11"/>
        <rFont val="ＭＳ ゴシック"/>
        <family val="3"/>
        <charset val="128"/>
      </rPr>
      <t>　</t>
    </r>
    <r>
      <rPr>
        <sz val="11"/>
        <rFont val="ＭＳ Ｐゴシック"/>
        <family val="3"/>
        <charset val="128"/>
      </rPr>
      <t>第53回建国記念奉祝弓道大会</t>
    </r>
    <rPh sb="1" eb="2">
      <t>ダイ</t>
    </rPh>
    <rPh sb="4" eb="5">
      <t>カイ</t>
    </rPh>
    <rPh sb="5" eb="7">
      <t>ケンコク</t>
    </rPh>
    <rPh sb="7" eb="9">
      <t>キネン</t>
    </rPh>
    <rPh sb="9" eb="11">
      <t>ホウシュク</t>
    </rPh>
    <rPh sb="11" eb="13">
      <t>キュウドウ</t>
    </rPh>
    <rPh sb="13" eb="15">
      <t>タイカイ</t>
    </rPh>
    <phoneticPr fontId="3"/>
  </si>
  <si>
    <r>
      <rPr>
        <sz val="11"/>
        <rFont val="ＭＳ ゴシック"/>
        <family val="3"/>
        <charset val="128"/>
      </rPr>
      <t>　第三地区</t>
    </r>
    <r>
      <rPr>
        <sz val="11"/>
        <rFont val="ＭＳ Ｐゴシック"/>
        <family val="3"/>
        <charset val="128"/>
      </rPr>
      <t>新年射会</t>
    </r>
    <rPh sb="5" eb="7">
      <t>シンネン</t>
    </rPh>
    <rPh sb="7" eb="9">
      <t>シャカイ</t>
    </rPh>
    <phoneticPr fontId="3"/>
  </si>
  <si>
    <t>(日祝)中央道場・至誠館</t>
    <rPh sb="1" eb="2">
      <t>ヒ</t>
    </rPh>
    <rPh sb="2" eb="3">
      <t>シュク</t>
    </rPh>
    <rPh sb="4" eb="8">
      <t>チュウオウドウジョウ</t>
    </rPh>
    <rPh sb="9" eb="11">
      <t>シセイ</t>
    </rPh>
    <rPh sb="11" eb="12">
      <t>カン</t>
    </rPh>
    <phoneticPr fontId="2"/>
  </si>
  <si>
    <t>　第３回地区審査（無指定～参段）</t>
    <rPh sb="1" eb="2">
      <t>ダイ</t>
    </rPh>
    <rPh sb="3" eb="4">
      <t>カイ</t>
    </rPh>
    <rPh sb="9" eb="12">
      <t>ムシテイ</t>
    </rPh>
    <rPh sb="13" eb="15">
      <t>サンダン</t>
    </rPh>
    <phoneticPr fontId="2"/>
  </si>
  <si>
    <t>　第４回東京連合審査　／独自講習会</t>
    <rPh sb="12" eb="14">
      <t>ドクジ</t>
    </rPh>
    <rPh sb="14" eb="17">
      <t>コウシュウカイ</t>
    </rPh>
    <phoneticPr fontId="2"/>
  </si>
  <si>
    <t>　第４回例会(遠的)</t>
    <rPh sb="1" eb="2">
      <t>ダイ</t>
    </rPh>
    <rPh sb="3" eb="4">
      <t>カイ</t>
    </rPh>
    <rPh sb="4" eb="6">
      <t>レイカイ</t>
    </rPh>
    <rPh sb="7" eb="9">
      <t>エンテキ</t>
    </rPh>
    <phoneticPr fontId="2"/>
  </si>
  <si>
    <t>　第２回地区審査</t>
    <rPh sb="1" eb="2">
      <t>ダイ</t>
    </rPh>
    <rPh sb="3" eb="4">
      <t>カイ</t>
    </rPh>
    <rPh sb="4" eb="6">
      <t>チク</t>
    </rPh>
    <rPh sb="6" eb="8">
      <t>シンサ</t>
    </rPh>
    <phoneticPr fontId="2"/>
  </si>
  <si>
    <t>　第３回例会(地区毎)</t>
    <rPh sb="1" eb="2">
      <t>ダイ</t>
    </rPh>
    <rPh sb="3" eb="4">
      <t>カイ</t>
    </rPh>
    <rPh sb="4" eb="6">
      <t>レイカイ</t>
    </rPh>
    <rPh sb="7" eb="9">
      <t>チク</t>
    </rPh>
    <rPh sb="9" eb="10">
      <t>ゴト</t>
    </rPh>
    <phoneticPr fontId="2"/>
  </si>
  <si>
    <t>　第36回都遠的選手権大会</t>
    <rPh sb="1" eb="2">
      <t>ダイ</t>
    </rPh>
    <rPh sb="4" eb="5">
      <t>カイ</t>
    </rPh>
    <rPh sb="5" eb="6">
      <t>ト</t>
    </rPh>
    <rPh sb="6" eb="8">
      <t>エンテキ</t>
    </rPh>
    <rPh sb="8" eb="11">
      <t>センシュケン</t>
    </rPh>
    <rPh sb="11" eb="13">
      <t>タイカイ</t>
    </rPh>
    <phoneticPr fontId="2"/>
  </si>
  <si>
    <t>　独自講習会（～参段)</t>
    <rPh sb="1" eb="3">
      <t>ドクジ</t>
    </rPh>
    <rPh sb="3" eb="6">
      <t>コウシュウカイ</t>
    </rPh>
    <rPh sb="8" eb="10">
      <t>サンダン</t>
    </rPh>
    <phoneticPr fontId="2"/>
  </si>
  <si>
    <t>　第３回地区審査(四段）昭島・府中</t>
    <rPh sb="1" eb="2">
      <t>ダイ</t>
    </rPh>
    <rPh sb="3" eb="4">
      <t>カイ</t>
    </rPh>
    <rPh sb="9" eb="11">
      <t>４ダン</t>
    </rPh>
    <phoneticPr fontId="2"/>
  </si>
  <si>
    <t>(土)昭島　役員派遣(入場口1名、召集3名、掲示1名)</t>
    <rPh sb="1" eb="2">
      <t>ド</t>
    </rPh>
    <rPh sb="6" eb="8">
      <t>ヤクイン</t>
    </rPh>
    <rPh sb="8" eb="10">
      <t>ハケン</t>
    </rPh>
    <rPh sb="11" eb="12">
      <t>ニュウ</t>
    </rPh>
    <rPh sb="12" eb="13">
      <t>バ</t>
    </rPh>
    <rPh sb="13" eb="14">
      <t>グチ</t>
    </rPh>
    <rPh sb="15" eb="16">
      <t>メイ</t>
    </rPh>
    <rPh sb="17" eb="19">
      <t>ショウシュウ</t>
    </rPh>
    <rPh sb="20" eb="21">
      <t>ナ</t>
    </rPh>
    <rPh sb="22" eb="24">
      <t>ケイジ</t>
    </rPh>
    <rPh sb="25" eb="26">
      <t>ナ</t>
    </rPh>
    <phoneticPr fontId="2"/>
  </si>
  <si>
    <t>昭島　役員派遣(入場口1名、召集3名、掲示1名)</t>
    <rPh sb="0" eb="2">
      <t>アキシマ</t>
    </rPh>
    <phoneticPr fontId="2"/>
  </si>
  <si>
    <t>正午開始予定　　／18時～予定</t>
    <rPh sb="0" eb="2">
      <t>ショウゴ</t>
    </rPh>
    <rPh sb="2" eb="4">
      <t>カイシ</t>
    </rPh>
    <rPh sb="4" eb="6">
      <t>ヨテイ</t>
    </rPh>
    <rPh sb="11" eb="12">
      <t>ジ</t>
    </rPh>
    <rPh sb="13" eb="15">
      <t>ヨテイ</t>
    </rPh>
    <phoneticPr fontId="3"/>
  </si>
  <si>
    <t>30年度</t>
    <rPh sb="2" eb="4">
      <t>ネンド</t>
    </rPh>
    <phoneticPr fontId="2"/>
  </si>
  <si>
    <t>４月</t>
    <rPh sb="1" eb="2">
      <t>ガツ</t>
    </rPh>
    <phoneticPr fontId="2"/>
  </si>
  <si>
    <t>５月</t>
  </si>
  <si>
    <t>６月</t>
  </si>
  <si>
    <t>７月</t>
  </si>
  <si>
    <t>８月</t>
  </si>
  <si>
    <t>９月</t>
  </si>
  <si>
    <t>１０月</t>
  </si>
  <si>
    <t>１１月</t>
  </si>
  <si>
    <t>１２月</t>
  </si>
  <si>
    <t>１月</t>
  </si>
  <si>
    <t>２月</t>
  </si>
  <si>
    <t>３月</t>
  </si>
  <si>
    <t>日</t>
    <rPh sb="0" eb="1">
      <t>ヒ</t>
    </rPh>
    <phoneticPr fontId="2"/>
  </si>
  <si>
    <t>曜</t>
    <rPh sb="0" eb="1">
      <t>ヒカリ</t>
    </rPh>
    <phoneticPr fontId="2"/>
  </si>
  <si>
    <t>行事予定</t>
    <rPh sb="0" eb="2">
      <t>ギョウジ</t>
    </rPh>
    <rPh sb="2" eb="4">
      <t>ヨテイ</t>
    </rPh>
    <phoneticPr fontId="2"/>
  </si>
  <si>
    <t>月</t>
    <rPh sb="0" eb="1">
      <t>ゲツ</t>
    </rPh>
    <phoneticPr fontId="2"/>
  </si>
  <si>
    <t>水</t>
    <rPh sb="0" eb="1">
      <t>スイ</t>
    </rPh>
    <phoneticPr fontId="2"/>
  </si>
  <si>
    <t>即位の日</t>
    <rPh sb="0" eb="2">
      <t>ソクイ</t>
    </rPh>
    <rPh sb="3" eb="4">
      <t>ヒ</t>
    </rPh>
    <phoneticPr fontId="2"/>
  </si>
  <si>
    <r>
      <t xml:space="preserve">全日本予選会②
</t>
    </r>
    <r>
      <rPr>
        <sz val="11"/>
        <color rgb="FFC00000"/>
        <rFont val="ＭＳ Ｐゴシック"/>
        <family val="3"/>
        <charset val="128"/>
        <scheme val="minor"/>
      </rPr>
      <t>第71回都民大会男子</t>
    </r>
    <rPh sb="16" eb="17">
      <t>オトコ</t>
    </rPh>
    <phoneticPr fontId="2"/>
  </si>
  <si>
    <r>
      <t xml:space="preserve">前期百射会
</t>
    </r>
    <r>
      <rPr>
        <sz val="11"/>
        <rFont val="ＭＳ Ｐゴシック"/>
        <family val="3"/>
        <charset val="128"/>
        <scheme val="minor"/>
      </rPr>
      <t>福岡定期中央審査</t>
    </r>
    <rPh sb="0" eb="2">
      <t>ゼンキ</t>
    </rPh>
    <rPh sb="2" eb="3">
      <t>ヒャク</t>
    </rPh>
    <rPh sb="3" eb="4">
      <t>シャ</t>
    </rPh>
    <rPh sb="4" eb="5">
      <t>カイ</t>
    </rPh>
    <phoneticPr fontId="2"/>
  </si>
  <si>
    <t>火</t>
    <rPh sb="0" eb="1">
      <t>カ</t>
    </rPh>
    <phoneticPr fontId="2"/>
  </si>
  <si>
    <t>東京定期中央審査</t>
    <phoneticPr fontId="2"/>
  </si>
  <si>
    <t>支部団体戦</t>
    <rPh sb="0" eb="2">
      <t>シブ</t>
    </rPh>
    <rPh sb="2" eb="5">
      <t>ダンタイセン</t>
    </rPh>
    <phoneticPr fontId="2"/>
  </si>
  <si>
    <t>元旦</t>
    <rPh sb="0" eb="2">
      <t>ガンタン</t>
    </rPh>
    <phoneticPr fontId="2"/>
  </si>
  <si>
    <t>錬士会</t>
    <rPh sb="0" eb="2">
      <t>レンシ</t>
    </rPh>
    <rPh sb="2" eb="3">
      <t>カイ</t>
    </rPh>
    <phoneticPr fontId="2"/>
  </si>
  <si>
    <t>後期百射会</t>
    <rPh sb="0" eb="1">
      <t>ウシロ</t>
    </rPh>
    <phoneticPr fontId="2"/>
  </si>
  <si>
    <r>
      <rPr>
        <sz val="9"/>
        <color rgb="FFFF0000"/>
        <rFont val="ＭＳ Ｐゴシック"/>
        <family val="3"/>
        <charset val="128"/>
        <scheme val="minor"/>
      </rPr>
      <t>祝日</t>
    </r>
    <r>
      <rPr>
        <sz val="10"/>
        <color rgb="FFFF0000"/>
        <rFont val="ＭＳ Ｐゴシック"/>
        <family val="3"/>
        <charset val="128"/>
        <scheme val="minor"/>
      </rPr>
      <t xml:space="preserve">
</t>
    </r>
    <r>
      <rPr>
        <sz val="10"/>
        <rFont val="ＭＳ Ｐゴシック"/>
        <family val="3"/>
        <charset val="128"/>
        <scheme val="minor"/>
      </rPr>
      <t>全日本弓道大会(-3)</t>
    </r>
    <rPh sb="0" eb="2">
      <t>シュクジツ</t>
    </rPh>
    <rPh sb="3" eb="6">
      <t>ゼンニホン</t>
    </rPh>
    <rPh sb="6" eb="8">
      <t>キュウドウ</t>
    </rPh>
    <rPh sb="8" eb="10">
      <t>タイカイ</t>
    </rPh>
    <phoneticPr fontId="2"/>
  </si>
  <si>
    <t>五地区対抗弓道大会
錬士会</t>
    <rPh sb="0" eb="1">
      <t>５</t>
    </rPh>
    <rPh sb="1" eb="3">
      <t>チク</t>
    </rPh>
    <rPh sb="3" eb="5">
      <t>タイコウ</t>
    </rPh>
    <rPh sb="5" eb="7">
      <t>キュウドウ</t>
    </rPh>
    <rPh sb="7" eb="9">
      <t>タイカイ</t>
    </rPh>
    <rPh sb="10" eb="12">
      <t>レンシ</t>
    </rPh>
    <rPh sb="12" eb="13">
      <t>カイ</t>
    </rPh>
    <phoneticPr fontId="2"/>
  </si>
  <si>
    <t>前期初心者教室(火)⑧</t>
    <rPh sb="0" eb="2">
      <t>ゼンキ</t>
    </rPh>
    <rPh sb="2" eb="7">
      <t>ショシンシャキョウシツ</t>
    </rPh>
    <rPh sb="8" eb="9">
      <t>カ</t>
    </rPh>
    <phoneticPr fontId="2"/>
  </si>
  <si>
    <t>東京定期中央審査</t>
    <phoneticPr fontId="2"/>
  </si>
  <si>
    <r>
      <rPr>
        <sz val="9"/>
        <color rgb="FFFF0000"/>
        <rFont val="ＭＳ Ｐゴシック"/>
        <family val="3"/>
        <charset val="128"/>
        <scheme val="minor"/>
      </rPr>
      <t>憲法記念日</t>
    </r>
    <r>
      <rPr>
        <sz val="10"/>
        <color rgb="FFFF0000"/>
        <rFont val="ＭＳ Ｐゴシック"/>
        <family val="3"/>
        <charset val="128"/>
        <scheme val="minor"/>
      </rPr>
      <t xml:space="preserve">
</t>
    </r>
    <r>
      <rPr>
        <sz val="9"/>
        <rFont val="ＭＳ Ｐゴシック"/>
        <family val="3"/>
        <charset val="128"/>
        <scheme val="minor"/>
      </rPr>
      <t>明治神宮奉納遠的大会</t>
    </r>
    <rPh sb="0" eb="2">
      <t>ケンポウ</t>
    </rPh>
    <rPh sb="2" eb="5">
      <t>キネンビ</t>
    </rPh>
    <rPh sb="6" eb="10">
      <t>メイジジングウ</t>
    </rPh>
    <rPh sb="10" eb="12">
      <t>ホウノウ</t>
    </rPh>
    <rPh sb="12" eb="14">
      <t>エンテキ</t>
    </rPh>
    <rPh sb="14" eb="16">
      <t>タイカイ</t>
    </rPh>
    <phoneticPr fontId="2"/>
  </si>
  <si>
    <t>講習会(日体協公認更新)</t>
    <rPh sb="0" eb="3">
      <t>コウシュウカイ</t>
    </rPh>
    <rPh sb="4" eb="7">
      <t>ニッタイキョウ</t>
    </rPh>
    <rPh sb="7" eb="9">
      <t>コウニン</t>
    </rPh>
    <rPh sb="9" eb="11">
      <t>コウシン</t>
    </rPh>
    <phoneticPr fontId="2"/>
  </si>
  <si>
    <r>
      <rPr>
        <sz val="9"/>
        <color rgb="FFFF0000"/>
        <rFont val="ＭＳ Ｐゴシック"/>
        <family val="3"/>
        <charset val="128"/>
        <scheme val="minor"/>
      </rPr>
      <t>文化の日</t>
    </r>
    <r>
      <rPr>
        <sz val="8"/>
        <color rgb="FFFF0000"/>
        <rFont val="ＭＳ Ｐゴシック"/>
        <family val="2"/>
        <scheme val="minor"/>
      </rPr>
      <t xml:space="preserve">
</t>
    </r>
    <r>
      <rPr>
        <sz val="9"/>
        <rFont val="ＭＳ Ｐゴシック"/>
        <family val="3"/>
        <charset val="128"/>
        <scheme val="minor"/>
      </rPr>
      <t>明治神宮奉納全国大会</t>
    </r>
    <rPh sb="0" eb="2">
      <t>ブンカ</t>
    </rPh>
    <rPh sb="3" eb="4">
      <t>ヒ</t>
    </rPh>
    <rPh sb="5" eb="9">
      <t>メイジジングウ</t>
    </rPh>
    <rPh sb="9" eb="11">
      <t>ホウノウ</t>
    </rPh>
    <rPh sb="11" eb="13">
      <t>ゼンコク</t>
    </rPh>
    <rPh sb="13" eb="15">
      <t>タイカイ</t>
    </rPh>
    <phoneticPr fontId="2"/>
  </si>
  <si>
    <r>
      <t>みどりの日　</t>
    </r>
    <r>
      <rPr>
        <sz val="10"/>
        <color rgb="FF0070C0"/>
        <rFont val="ＭＳ Ｐゴシック"/>
        <family val="3"/>
        <charset val="128"/>
        <scheme val="minor"/>
      </rPr>
      <t>福生ＢＢＱ</t>
    </r>
    <r>
      <rPr>
        <sz val="8"/>
        <color rgb="FFFF0000"/>
        <rFont val="ＭＳ Ｐゴシック"/>
        <family val="3"/>
        <charset val="128"/>
        <scheme val="minor"/>
      </rPr>
      <t xml:space="preserve">
</t>
    </r>
    <r>
      <rPr>
        <sz val="10"/>
        <rFont val="ＭＳ Ｐゴシック"/>
        <family val="3"/>
        <charset val="128"/>
        <scheme val="minor"/>
      </rPr>
      <t>京都定期中央審査</t>
    </r>
    <rPh sb="4" eb="5">
      <t>ヒ</t>
    </rPh>
    <rPh sb="6" eb="8">
      <t>フッサ</t>
    </rPh>
    <rPh sb="12" eb="14">
      <t>キョウト</t>
    </rPh>
    <rPh sb="14" eb="16">
      <t>テイキ</t>
    </rPh>
    <rPh sb="16" eb="18">
      <t>チュウオウ</t>
    </rPh>
    <rPh sb="18" eb="20">
      <t>シンサ</t>
    </rPh>
    <phoneticPr fontId="2"/>
  </si>
  <si>
    <t>前期初心者教室(火)④</t>
    <rPh sb="0" eb="2">
      <t>ゼンキ</t>
    </rPh>
    <rPh sb="2" eb="7">
      <t>ショシンシャキョウシツ</t>
    </rPh>
    <rPh sb="8" eb="9">
      <t>カ</t>
    </rPh>
    <phoneticPr fontId="2"/>
  </si>
  <si>
    <t>東京連合審査②</t>
    <phoneticPr fontId="2"/>
  </si>
  <si>
    <t>国体(水戸)（～7)</t>
    <rPh sb="0" eb="2">
      <t>コクタイ</t>
    </rPh>
    <rPh sb="3" eb="5">
      <t>ミト</t>
    </rPh>
    <phoneticPr fontId="2"/>
  </si>
  <si>
    <r>
      <rPr>
        <sz val="9"/>
        <color rgb="FFFF0000"/>
        <rFont val="ＭＳ Ｐゴシック"/>
        <family val="3"/>
        <charset val="128"/>
        <scheme val="minor"/>
      </rPr>
      <t>振替休日</t>
    </r>
    <r>
      <rPr>
        <sz val="8"/>
        <color rgb="FFFF0000"/>
        <rFont val="ＭＳ Ｐゴシック"/>
        <family val="3"/>
        <charset val="128"/>
        <scheme val="minor"/>
      </rPr>
      <t xml:space="preserve">
</t>
    </r>
    <r>
      <rPr>
        <sz val="9"/>
        <rFont val="ＭＳ Ｐゴシック"/>
        <family val="3"/>
        <charset val="128"/>
        <scheme val="minor"/>
      </rPr>
      <t>第三回審査会(参段以下)</t>
    </r>
    <rPh sb="0" eb="2">
      <t>フリカエ</t>
    </rPh>
    <rPh sb="2" eb="4">
      <t>キュウジツ</t>
    </rPh>
    <rPh sb="10" eb="11">
      <t>カイ</t>
    </rPh>
    <rPh sb="12" eb="13">
      <t>サン</t>
    </rPh>
    <rPh sb="13" eb="14">
      <t>ダン</t>
    </rPh>
    <rPh sb="14" eb="16">
      <t>イカ</t>
    </rPh>
    <phoneticPr fontId="2"/>
  </si>
  <si>
    <r>
      <rPr>
        <sz val="11"/>
        <color rgb="FF0070C0"/>
        <rFont val="ＭＳ Ｐゴシック"/>
        <family val="3"/>
        <charset val="128"/>
        <scheme val="minor"/>
      </rPr>
      <t>福生新年射会</t>
    </r>
    <r>
      <rPr>
        <sz val="11"/>
        <color theme="1"/>
        <rFont val="ＭＳ Ｐゴシック"/>
        <family val="2"/>
        <scheme val="minor"/>
      </rPr>
      <t xml:space="preserve">
都連新年射会</t>
    </r>
    <rPh sb="7" eb="9">
      <t>トレン</t>
    </rPh>
    <rPh sb="9" eb="13">
      <t>シンネンシャカイ</t>
    </rPh>
    <phoneticPr fontId="2"/>
  </si>
  <si>
    <t>幹部合宿講習会</t>
    <rPh sb="0" eb="2">
      <t>カンブ</t>
    </rPh>
    <rPh sb="2" eb="4">
      <t>ガッシュク</t>
    </rPh>
    <rPh sb="4" eb="7">
      <t>コウシュウカイ</t>
    </rPh>
    <phoneticPr fontId="2"/>
  </si>
  <si>
    <r>
      <rPr>
        <sz val="9"/>
        <color rgb="FFFF0000"/>
        <rFont val="ＭＳ Ｐゴシック"/>
        <family val="3"/>
        <charset val="128"/>
        <scheme val="minor"/>
      </rPr>
      <t>こどもの日</t>
    </r>
    <r>
      <rPr>
        <sz val="8"/>
        <color rgb="FFFF0000"/>
        <rFont val="ＭＳ Ｐゴシック"/>
        <family val="3"/>
        <charset val="128"/>
        <scheme val="minor"/>
      </rPr>
      <t xml:space="preserve">
</t>
    </r>
    <r>
      <rPr>
        <sz val="10"/>
        <rFont val="ＭＳ Ｐゴシック"/>
        <family val="3"/>
        <charset val="128"/>
        <scheme val="minor"/>
      </rPr>
      <t>京都定期中央審査</t>
    </r>
    <rPh sb="4" eb="5">
      <t>ヒ</t>
    </rPh>
    <phoneticPr fontId="2"/>
  </si>
  <si>
    <t>仙台定期中央審査</t>
    <rPh sb="0" eb="2">
      <t>センダイ</t>
    </rPh>
    <rPh sb="2" eb="4">
      <t>テイキ</t>
    </rPh>
    <rPh sb="4" eb="6">
      <t>チュウオウ</t>
    </rPh>
    <rPh sb="6" eb="8">
      <t>シンサ</t>
    </rPh>
    <phoneticPr fontId="2"/>
  </si>
  <si>
    <t>後期初心者教室(土)⑤</t>
    <phoneticPr fontId="2"/>
  </si>
  <si>
    <t>第三地区新年射会</t>
    <rPh sb="0" eb="1">
      <t>ダイ</t>
    </rPh>
    <rPh sb="1" eb="2">
      <t>３</t>
    </rPh>
    <rPh sb="2" eb="4">
      <t>チク</t>
    </rPh>
    <rPh sb="4" eb="6">
      <t>シンネン</t>
    </rPh>
    <rPh sb="6" eb="7">
      <t>シャ</t>
    </rPh>
    <rPh sb="7" eb="8">
      <t>カイ</t>
    </rPh>
    <phoneticPr fontId="2"/>
  </si>
  <si>
    <r>
      <t xml:space="preserve">振替休日
</t>
    </r>
    <r>
      <rPr>
        <sz val="9"/>
        <rFont val="ＭＳ Ｐゴシック"/>
        <family val="3"/>
        <charset val="128"/>
        <scheme val="minor"/>
      </rPr>
      <t>近畿錬士臨時中央審査</t>
    </r>
    <rPh sb="0" eb="2">
      <t>フリカエ</t>
    </rPh>
    <rPh sb="2" eb="4">
      <t>キュウジツ</t>
    </rPh>
    <rPh sb="5" eb="7">
      <t>キンキ</t>
    </rPh>
    <rPh sb="7" eb="9">
      <t>レンシ</t>
    </rPh>
    <rPh sb="9" eb="11">
      <t>リンジ</t>
    </rPh>
    <phoneticPr fontId="2"/>
  </si>
  <si>
    <t>仙台定期中央審査</t>
    <phoneticPr fontId="2"/>
  </si>
  <si>
    <t>称号者講習会</t>
    <rPh sb="0" eb="2">
      <t>ショウゴウ</t>
    </rPh>
    <rPh sb="2" eb="3">
      <t>シャ</t>
    </rPh>
    <rPh sb="3" eb="6">
      <t>コウシュウカイ</t>
    </rPh>
    <phoneticPr fontId="2"/>
  </si>
  <si>
    <r>
      <t xml:space="preserve">四段・五段・称号講習会
</t>
    </r>
    <r>
      <rPr>
        <sz val="9"/>
        <color rgb="FFC00000"/>
        <rFont val="ＭＳ Ｐゴシック"/>
        <family val="3"/>
        <charset val="128"/>
        <scheme val="minor"/>
      </rPr>
      <t>多摩地区大会(昭島)</t>
    </r>
    <rPh sb="0" eb="2">
      <t>ヨダン</t>
    </rPh>
    <rPh sb="3" eb="5">
      <t>ゴダン</t>
    </rPh>
    <rPh sb="6" eb="8">
      <t>ショウゴウ</t>
    </rPh>
    <rPh sb="8" eb="11">
      <t>コウシュウカイ</t>
    </rPh>
    <rPh sb="12" eb="14">
      <t>タマ</t>
    </rPh>
    <rPh sb="14" eb="16">
      <t>チク</t>
    </rPh>
    <rPh sb="16" eb="18">
      <t>タイカイ</t>
    </rPh>
    <rPh sb="19" eb="21">
      <t>アキシマ</t>
    </rPh>
    <phoneticPr fontId="2"/>
  </si>
  <si>
    <t>全国勤労者大会(-9)</t>
    <rPh sb="0" eb="2">
      <t>ゼンコク</t>
    </rPh>
    <rPh sb="2" eb="5">
      <t>キンロウシャ</t>
    </rPh>
    <rPh sb="5" eb="7">
      <t>タイカイ</t>
    </rPh>
    <phoneticPr fontId="2"/>
  </si>
  <si>
    <r>
      <rPr>
        <sz val="9"/>
        <color rgb="FF0070C0"/>
        <rFont val="ＭＳ Ｐゴシック"/>
        <family val="3"/>
        <charset val="128"/>
        <scheme val="minor"/>
      </rPr>
      <t>福生月例会④</t>
    </r>
    <r>
      <rPr>
        <sz val="8"/>
        <color theme="1"/>
        <rFont val="ＭＳ Ｐゴシック"/>
        <family val="3"/>
        <charset val="128"/>
        <scheme val="minor"/>
      </rPr>
      <t>/東北錬士/第51回都選手権兼国体壮行会</t>
    </r>
    <rPh sb="7" eb="9">
      <t>トウホク</t>
    </rPh>
    <rPh sb="9" eb="11">
      <t>レンシ</t>
    </rPh>
    <rPh sb="12" eb="13">
      <t>ダイ</t>
    </rPh>
    <rPh sb="15" eb="16">
      <t>カイ</t>
    </rPh>
    <rPh sb="16" eb="17">
      <t>ト</t>
    </rPh>
    <rPh sb="17" eb="20">
      <t>センシュケン</t>
    </rPh>
    <rPh sb="20" eb="21">
      <t>ケン</t>
    </rPh>
    <rPh sb="21" eb="23">
      <t>コクタイ</t>
    </rPh>
    <rPh sb="23" eb="26">
      <t>ソウコウカイ</t>
    </rPh>
    <phoneticPr fontId="2"/>
  </si>
  <si>
    <t>後期初心者教室(土)①</t>
    <rPh sb="0" eb="1">
      <t>ウシロ</t>
    </rPh>
    <rPh sb="8" eb="9">
      <t>ド</t>
    </rPh>
    <phoneticPr fontId="2"/>
  </si>
  <si>
    <t>名古屋定期中央審査
(7～9)</t>
    <rPh sb="0" eb="3">
      <t>ナゴヤ</t>
    </rPh>
    <rPh sb="3" eb="5">
      <t>テイキ</t>
    </rPh>
    <rPh sb="5" eb="7">
      <t>チュウオウ</t>
    </rPh>
    <rPh sb="7" eb="9">
      <t>シンサ</t>
    </rPh>
    <phoneticPr fontId="2"/>
  </si>
  <si>
    <t>70周年記念支部対抗弓道大会/70周年記念祝賀会</t>
    <rPh sb="2" eb="4">
      <t>シュウネン</t>
    </rPh>
    <rPh sb="4" eb="6">
      <t>キネン</t>
    </rPh>
    <rPh sb="6" eb="8">
      <t>シブ</t>
    </rPh>
    <rPh sb="8" eb="10">
      <t>タイコウ</t>
    </rPh>
    <rPh sb="10" eb="12">
      <t>キュウドウ</t>
    </rPh>
    <rPh sb="12" eb="14">
      <t>タイカイ</t>
    </rPh>
    <rPh sb="17" eb="19">
      <t>シュウネン</t>
    </rPh>
    <rPh sb="19" eb="21">
      <t>キネン</t>
    </rPh>
    <rPh sb="21" eb="24">
      <t>シュクガカイ</t>
    </rPh>
    <phoneticPr fontId="2"/>
  </si>
  <si>
    <r>
      <t xml:space="preserve">福生月例会⑥
</t>
    </r>
    <r>
      <rPr>
        <sz val="11"/>
        <rFont val="ＭＳ Ｐゴシック"/>
        <family val="3"/>
        <charset val="128"/>
        <scheme val="minor"/>
      </rPr>
      <t>関東選抜選手権大会</t>
    </r>
    <rPh sb="7" eb="9">
      <t>カントウ</t>
    </rPh>
    <rPh sb="9" eb="11">
      <t>センバツ</t>
    </rPh>
    <rPh sb="11" eb="14">
      <t>センシュケン</t>
    </rPh>
    <rPh sb="14" eb="16">
      <t>タイカイ</t>
    </rPh>
    <phoneticPr fontId="2"/>
  </si>
  <si>
    <t>第三地区納射会</t>
    <rPh sb="0" eb="1">
      <t>ダイ</t>
    </rPh>
    <rPh sb="1" eb="2">
      <t>３</t>
    </rPh>
    <rPh sb="2" eb="4">
      <t>チク</t>
    </rPh>
    <rPh sb="4" eb="5">
      <t>ノウ</t>
    </rPh>
    <rPh sb="5" eb="7">
      <t>シャカイ</t>
    </rPh>
    <phoneticPr fontId="2"/>
  </si>
  <si>
    <t>福生月例会⑫
理事会</t>
    <rPh sb="7" eb="10">
      <t>リジカイ</t>
    </rPh>
    <phoneticPr fontId="2"/>
  </si>
  <si>
    <r>
      <rPr>
        <sz val="10"/>
        <color rgb="FFC00000"/>
        <rFont val="ＭＳ Ｐゴシック"/>
        <family val="3"/>
        <charset val="128"/>
        <scheme val="minor"/>
      </rPr>
      <t>70周年記念祝射会・兼第2回例会</t>
    </r>
    <r>
      <rPr>
        <sz val="10"/>
        <color theme="1"/>
        <rFont val="ＭＳ Ｐゴシック"/>
        <family val="3"/>
        <charset val="128"/>
        <scheme val="minor"/>
      </rPr>
      <t>/群馬連合</t>
    </r>
    <rPh sb="2" eb="4">
      <t>シュウネン</t>
    </rPh>
    <rPh sb="4" eb="6">
      <t>キネン</t>
    </rPh>
    <rPh sb="6" eb="7">
      <t>シュク</t>
    </rPh>
    <rPh sb="7" eb="8">
      <t>シャ</t>
    </rPh>
    <rPh sb="8" eb="9">
      <t>カイ</t>
    </rPh>
    <rPh sb="10" eb="11">
      <t>ケン</t>
    </rPh>
    <rPh sb="11" eb="12">
      <t>ダイ</t>
    </rPh>
    <rPh sb="13" eb="14">
      <t>カイ</t>
    </rPh>
    <rPh sb="14" eb="16">
      <t>レイカイ</t>
    </rPh>
    <rPh sb="17" eb="19">
      <t>グンマ</t>
    </rPh>
    <rPh sb="19" eb="21">
      <t>レンゴウ</t>
    </rPh>
    <phoneticPr fontId="2"/>
  </si>
  <si>
    <r>
      <t xml:space="preserve">第三回審査会(四段)
</t>
    </r>
    <r>
      <rPr>
        <sz val="11"/>
        <color rgb="FF0070C0"/>
        <rFont val="ＭＳ Ｐゴシック"/>
        <family val="3"/>
        <charset val="128"/>
        <scheme val="minor"/>
      </rPr>
      <t>役員５名</t>
    </r>
    <rPh sb="5" eb="6">
      <t>カイ</t>
    </rPh>
    <rPh sb="7" eb="9">
      <t>ヨダン</t>
    </rPh>
    <rPh sb="11" eb="13">
      <t>ヤクイン</t>
    </rPh>
    <rPh sb="14" eb="15">
      <t>メイ</t>
    </rPh>
    <phoneticPr fontId="2"/>
  </si>
  <si>
    <r>
      <rPr>
        <sz val="10"/>
        <color rgb="FF0070C0"/>
        <rFont val="ＭＳ Ｐゴシック"/>
        <family val="3"/>
        <charset val="128"/>
        <scheme val="minor"/>
      </rPr>
      <t>福生月例会⑪</t>
    </r>
    <r>
      <rPr>
        <sz val="9"/>
        <rFont val="ＭＳ Ｐゴシック"/>
        <family val="3"/>
        <charset val="128"/>
        <scheme val="minor"/>
      </rPr>
      <t>／独自あきる野／東京連合④</t>
    </r>
    <rPh sb="7" eb="9">
      <t>ドクジ</t>
    </rPh>
    <rPh sb="12" eb="13">
      <t>ノ</t>
    </rPh>
    <rPh sb="14" eb="16">
      <t>トウキョウ</t>
    </rPh>
    <rPh sb="16" eb="18">
      <t>レンゴウ</t>
    </rPh>
    <phoneticPr fontId="2"/>
  </si>
  <si>
    <t>第４回例会(遠的)</t>
    <rPh sb="0" eb="1">
      <t>ダイ</t>
    </rPh>
    <rPh sb="2" eb="3">
      <t>カイ</t>
    </rPh>
    <rPh sb="3" eb="5">
      <t>レイカイ</t>
    </rPh>
    <rPh sb="6" eb="8">
      <t>エンテキ</t>
    </rPh>
    <phoneticPr fontId="2"/>
  </si>
  <si>
    <r>
      <t>東京連合審査③
中高審査</t>
    </r>
    <r>
      <rPr>
        <sz val="11"/>
        <color rgb="FF0070C0"/>
        <rFont val="ＭＳ Ｐゴシック"/>
        <family val="3"/>
        <charset val="128"/>
        <scheme val="minor"/>
      </rPr>
      <t>役員５名</t>
    </r>
    <rPh sb="0" eb="2">
      <t>トウキョウ</t>
    </rPh>
    <rPh sb="2" eb="4">
      <t>レンゴウ</t>
    </rPh>
    <rPh sb="4" eb="6">
      <t>シンサ</t>
    </rPh>
    <rPh sb="8" eb="10">
      <t>チュウコウ</t>
    </rPh>
    <rPh sb="10" eb="12">
      <t>シンサ</t>
    </rPh>
    <rPh sb="12" eb="14">
      <t>ヤクイン</t>
    </rPh>
    <rPh sb="15" eb="16">
      <t>メイ</t>
    </rPh>
    <phoneticPr fontId="2"/>
  </si>
  <si>
    <t>第一回地区審査会
国体選手選考②</t>
    <rPh sb="0" eb="1">
      <t>ダイ</t>
    </rPh>
    <rPh sb="1" eb="3">
      <t>イッカイ</t>
    </rPh>
    <rPh sb="3" eb="5">
      <t>チク</t>
    </rPh>
    <rPh sb="5" eb="7">
      <t>シンサ</t>
    </rPh>
    <rPh sb="7" eb="8">
      <t>カイ</t>
    </rPh>
    <phoneticPr fontId="2"/>
  </si>
  <si>
    <t>前期初心者教室(火)⑤</t>
    <rPh sb="0" eb="2">
      <t>ゼンキ</t>
    </rPh>
    <rPh sb="2" eb="7">
      <t>ショシンシャキョウシツ</t>
    </rPh>
    <rPh sb="8" eb="9">
      <t>カ</t>
    </rPh>
    <phoneticPr fontId="2"/>
  </si>
  <si>
    <r>
      <rPr>
        <sz val="9"/>
        <color rgb="FFFF0000"/>
        <rFont val="ＭＳ Ｐゴシック"/>
        <family val="3"/>
        <charset val="128"/>
        <scheme val="minor"/>
      </rPr>
      <t>山の日</t>
    </r>
    <r>
      <rPr>
        <sz val="10"/>
        <color rgb="FFFF0000"/>
        <rFont val="ＭＳ Ｐゴシック"/>
        <family val="3"/>
        <charset val="128"/>
        <scheme val="minor"/>
      </rPr>
      <t xml:space="preserve">
</t>
    </r>
    <r>
      <rPr>
        <sz val="10"/>
        <rFont val="ＭＳ Ｐゴシック"/>
        <family val="3"/>
        <charset val="128"/>
        <scheme val="minor"/>
      </rPr>
      <t>独自講習会(あきる野)</t>
    </r>
    <rPh sb="0" eb="1">
      <t>ヤマ</t>
    </rPh>
    <rPh sb="2" eb="3">
      <t>ヒ</t>
    </rPh>
    <rPh sb="4" eb="6">
      <t>ドクジ</t>
    </rPh>
    <rPh sb="6" eb="9">
      <t>コウシュウカイ</t>
    </rPh>
    <rPh sb="13" eb="14">
      <t>ノ</t>
    </rPh>
    <phoneticPr fontId="2"/>
  </si>
  <si>
    <r>
      <rPr>
        <sz val="9"/>
        <color rgb="FFFF0000"/>
        <rFont val="ＭＳ Ｐゴシック"/>
        <family val="3"/>
        <charset val="128"/>
        <scheme val="minor"/>
      </rPr>
      <t>建国記念日</t>
    </r>
    <r>
      <rPr>
        <sz val="8"/>
        <color rgb="FFFF0000"/>
        <rFont val="ＭＳ Ｐゴシック"/>
        <family val="3"/>
        <charset val="128"/>
        <scheme val="minor"/>
      </rPr>
      <t xml:space="preserve">
</t>
    </r>
    <r>
      <rPr>
        <sz val="9"/>
        <rFont val="ＭＳ Ｐゴシック"/>
        <family val="3"/>
        <charset val="128"/>
        <scheme val="minor"/>
      </rPr>
      <t>建国記念奉祝弓道大会</t>
    </r>
    <rPh sb="0" eb="5">
      <t>ケンコクキネンビ</t>
    </rPh>
    <rPh sb="6" eb="8">
      <t>ケンコク</t>
    </rPh>
    <rPh sb="8" eb="10">
      <t>キネン</t>
    </rPh>
    <rPh sb="10" eb="12">
      <t>ホウシュク</t>
    </rPh>
    <rPh sb="12" eb="14">
      <t>キュウドウ</t>
    </rPh>
    <rPh sb="14" eb="16">
      <t>タイカイ</t>
    </rPh>
    <phoneticPr fontId="2"/>
  </si>
  <si>
    <t>第71回都民大会女子</t>
    <rPh sb="0" eb="1">
      <t>ダイ</t>
    </rPh>
    <rPh sb="3" eb="4">
      <t>カイ</t>
    </rPh>
    <rPh sb="4" eb="6">
      <t>トミン</t>
    </rPh>
    <rPh sb="6" eb="8">
      <t>タイカイ</t>
    </rPh>
    <rPh sb="8" eb="10">
      <t>ジョシ</t>
    </rPh>
    <phoneticPr fontId="2"/>
  </si>
  <si>
    <r>
      <rPr>
        <sz val="9"/>
        <color rgb="FFFF0000"/>
        <rFont val="ＭＳ Ｐゴシック"/>
        <family val="3"/>
        <charset val="128"/>
        <scheme val="minor"/>
      </rPr>
      <t>振替休日</t>
    </r>
    <r>
      <rPr>
        <sz val="8"/>
        <rFont val="ＭＳ Ｐゴシック"/>
        <family val="3"/>
        <charset val="128"/>
        <scheme val="minor"/>
      </rPr>
      <t>　　</t>
    </r>
    <r>
      <rPr>
        <sz val="10"/>
        <rFont val="ＭＳ Ｐゴシック"/>
        <family val="3"/>
        <charset val="128"/>
        <scheme val="minor"/>
      </rPr>
      <t>国体稽古</t>
    </r>
    <r>
      <rPr>
        <sz val="10"/>
        <color rgb="FF0070C0"/>
        <rFont val="ＭＳ Ｐゴシック"/>
        <family val="3"/>
        <charset val="128"/>
        <scheme val="minor"/>
      </rPr>
      <t/>
    </r>
    <rPh sb="0" eb="2">
      <t>フリカエ</t>
    </rPh>
    <rPh sb="2" eb="4">
      <t>キュウジツ</t>
    </rPh>
    <rPh sb="6" eb="8">
      <t>コクタイ</t>
    </rPh>
    <rPh sb="8" eb="10">
      <t>ケイコ</t>
    </rPh>
    <phoneticPr fontId="2"/>
  </si>
  <si>
    <r>
      <t xml:space="preserve">第24回ｼﾆｱﾌｪｽﾀ弓道
</t>
    </r>
    <r>
      <rPr>
        <sz val="10"/>
        <color rgb="FF0070C0"/>
        <rFont val="ＭＳ Ｐゴシック"/>
        <family val="3"/>
        <charset val="128"/>
        <scheme val="minor"/>
      </rPr>
      <t>後期初心者教室(土)⑥</t>
    </r>
    <rPh sb="0" eb="1">
      <t>ダイ</t>
    </rPh>
    <rPh sb="3" eb="4">
      <t>カイ</t>
    </rPh>
    <rPh sb="11" eb="13">
      <t>キュウドウ</t>
    </rPh>
    <phoneticPr fontId="2"/>
  </si>
  <si>
    <t>福生月例会⑩</t>
    <phoneticPr fontId="2"/>
  </si>
  <si>
    <t>国体選手選考①</t>
    <rPh sb="0" eb="2">
      <t>コクタイ</t>
    </rPh>
    <rPh sb="2" eb="4">
      <t>センシュ</t>
    </rPh>
    <rPh sb="4" eb="6">
      <t>センコウ</t>
    </rPh>
    <phoneticPr fontId="2"/>
  </si>
  <si>
    <r>
      <t xml:space="preserve">国体稽古
</t>
    </r>
    <r>
      <rPr>
        <sz val="10"/>
        <color rgb="FF0070C0"/>
        <rFont val="ＭＳ Ｐゴシック"/>
        <family val="3"/>
        <charset val="128"/>
        <scheme val="minor"/>
      </rPr>
      <t/>
    </r>
    <rPh sb="0" eb="2">
      <t>コクタイ</t>
    </rPh>
    <rPh sb="2" eb="4">
      <t>ケイコ</t>
    </rPh>
    <phoneticPr fontId="2"/>
  </si>
  <si>
    <r>
      <t>福生月例会⑦･市総体/</t>
    </r>
    <r>
      <rPr>
        <sz val="10"/>
        <rFont val="ＭＳ Ｐゴシック"/>
        <family val="3"/>
        <charset val="128"/>
        <scheme val="minor"/>
      </rPr>
      <t>東日本女子</t>
    </r>
    <rPh sb="7" eb="8">
      <t>シ</t>
    </rPh>
    <rPh sb="8" eb="10">
      <t>ソウタイ</t>
    </rPh>
    <rPh sb="11" eb="12">
      <t>ヒガシ</t>
    </rPh>
    <rPh sb="12" eb="14">
      <t>ニホン</t>
    </rPh>
    <rPh sb="14" eb="16">
      <t>ジョシ</t>
    </rPh>
    <phoneticPr fontId="2"/>
  </si>
  <si>
    <t>成人の日</t>
    <rPh sb="0" eb="2">
      <t>セイジン</t>
    </rPh>
    <rPh sb="3" eb="4">
      <t>ヒ</t>
    </rPh>
    <phoneticPr fontId="2"/>
  </si>
  <si>
    <t>合宿講習会</t>
    <rPh sb="0" eb="5">
      <t>ガッシュクコウシュウカイ</t>
    </rPh>
    <phoneticPr fontId="2"/>
  </si>
  <si>
    <t>第一回例会(地区毎)</t>
    <rPh sb="0" eb="1">
      <t>ダイ</t>
    </rPh>
    <rPh sb="1" eb="3">
      <t>イッカイ</t>
    </rPh>
    <rPh sb="3" eb="5">
      <t>レイカイ</t>
    </rPh>
    <rPh sb="6" eb="8">
      <t>チク</t>
    </rPh>
    <rPh sb="8" eb="9">
      <t>ゴト</t>
    </rPh>
    <phoneticPr fontId="2"/>
  </si>
  <si>
    <t>前期初心者教室(火)①</t>
    <rPh sb="0" eb="2">
      <t>ゼンキ</t>
    </rPh>
    <rPh sb="2" eb="7">
      <t>ショシンシャキョウシツ</t>
    </rPh>
    <rPh sb="8" eb="9">
      <t>カ</t>
    </rPh>
    <phoneticPr fontId="2"/>
  </si>
  <si>
    <r>
      <rPr>
        <sz val="10"/>
        <color rgb="FFC00000"/>
        <rFont val="ＭＳ Ｐゴシック"/>
        <family val="3"/>
        <charset val="128"/>
        <scheme val="minor"/>
      </rPr>
      <t>市町村大会</t>
    </r>
    <r>
      <rPr>
        <sz val="10"/>
        <color theme="1"/>
        <rFont val="ＭＳ Ｐゴシック"/>
        <family val="3"/>
        <charset val="128"/>
        <scheme val="minor"/>
      </rPr>
      <t>／支部指導者</t>
    </r>
    <r>
      <rPr>
        <sz val="10"/>
        <color rgb="FFC00000"/>
        <rFont val="ＭＳ Ｐゴシック"/>
        <family val="3"/>
        <charset val="128"/>
        <scheme val="minor"/>
      </rPr>
      <t>伝達講習会(必)</t>
    </r>
    <rPh sb="0" eb="3">
      <t>シチョウソン</t>
    </rPh>
    <rPh sb="3" eb="5">
      <t>タイカイ</t>
    </rPh>
    <rPh sb="6" eb="8">
      <t>シブ</t>
    </rPh>
    <rPh sb="8" eb="11">
      <t>シドウシャ</t>
    </rPh>
    <rPh sb="11" eb="13">
      <t>デンタツ</t>
    </rPh>
    <rPh sb="13" eb="16">
      <t>コウシュウカイ</t>
    </rPh>
    <rPh sb="17" eb="18">
      <t>ヒツ</t>
    </rPh>
    <phoneticPr fontId="2"/>
  </si>
  <si>
    <r>
      <rPr>
        <sz val="7"/>
        <color rgb="FF0070C0"/>
        <rFont val="ＭＳ Ｐゴシック"/>
        <family val="3"/>
        <charset val="128"/>
        <scheme val="minor"/>
      </rPr>
      <t>後期初心者教室(土)②</t>
    </r>
    <r>
      <rPr>
        <sz val="7"/>
        <rFont val="ＭＳ Ｐゴシック"/>
        <family val="3"/>
        <charset val="128"/>
        <scheme val="minor"/>
      </rPr>
      <t>/関東臨時中央審査/</t>
    </r>
    <r>
      <rPr>
        <sz val="7"/>
        <color rgb="FFC00000"/>
        <rFont val="ＭＳ Ｐゴシック"/>
        <family val="3"/>
        <charset val="128"/>
        <scheme val="minor"/>
      </rPr>
      <t>都生涯スポーツ大会</t>
    </r>
    <rPh sb="21" eb="22">
      <t>ト</t>
    </rPh>
    <rPh sb="22" eb="24">
      <t>ショウガイ</t>
    </rPh>
    <rPh sb="28" eb="30">
      <t>タイカイ</t>
    </rPh>
    <phoneticPr fontId="2"/>
  </si>
  <si>
    <r>
      <rPr>
        <sz val="7"/>
        <color rgb="FFFF0000"/>
        <rFont val="ＭＳ Ｐゴシック"/>
        <family val="3"/>
        <charset val="128"/>
        <scheme val="minor"/>
      </rPr>
      <t>体育の日</t>
    </r>
    <r>
      <rPr>
        <sz val="7"/>
        <rFont val="ＭＳ Ｐゴシック"/>
        <family val="3"/>
        <charset val="128"/>
        <scheme val="minor"/>
      </rPr>
      <t>/</t>
    </r>
    <r>
      <rPr>
        <sz val="10"/>
        <color rgb="FF00B050"/>
        <rFont val="ＭＳ Ｐゴシック"/>
        <family val="3"/>
        <charset val="128"/>
        <scheme val="minor"/>
      </rPr>
      <t>市総体開会式</t>
    </r>
    <r>
      <rPr>
        <sz val="10"/>
        <color rgb="FF0070C0"/>
        <rFont val="ＭＳ Ｐゴシック"/>
        <family val="3"/>
        <charset val="128"/>
        <scheme val="minor"/>
      </rPr>
      <t>/垜整備・講習会</t>
    </r>
    <r>
      <rPr>
        <sz val="7"/>
        <rFont val="ＭＳ Ｐゴシック"/>
        <family val="3"/>
        <charset val="128"/>
        <scheme val="minor"/>
      </rPr>
      <t>/埼玉連合</t>
    </r>
    <rPh sb="0" eb="2">
      <t>タイイク</t>
    </rPh>
    <rPh sb="3" eb="4">
      <t>ヒ</t>
    </rPh>
    <rPh sb="5" eb="6">
      <t>シ</t>
    </rPh>
    <rPh sb="6" eb="8">
      <t>ソウタイ</t>
    </rPh>
    <rPh sb="8" eb="11">
      <t>カイカイシキ</t>
    </rPh>
    <rPh sb="12" eb="13">
      <t>ダ</t>
    </rPh>
    <rPh sb="13" eb="15">
      <t>セイビ</t>
    </rPh>
    <rPh sb="16" eb="19">
      <t>コウシュウカイ</t>
    </rPh>
    <phoneticPr fontId="2"/>
  </si>
  <si>
    <t>合宿講習会</t>
    <phoneticPr fontId="2"/>
  </si>
  <si>
    <t>国体選手選考会</t>
    <rPh sb="0" eb="2">
      <t>コクタイ</t>
    </rPh>
    <rPh sb="2" eb="4">
      <t>センシュ</t>
    </rPh>
    <rPh sb="4" eb="6">
      <t>センコウ</t>
    </rPh>
    <rPh sb="6" eb="7">
      <t>カイ</t>
    </rPh>
    <phoneticPr fontId="2"/>
  </si>
  <si>
    <r>
      <t xml:space="preserve">海の日
</t>
    </r>
    <r>
      <rPr>
        <sz val="9"/>
        <color rgb="FF0070C0"/>
        <rFont val="ＭＳ Ｐゴシック"/>
        <family val="3"/>
        <charset val="128"/>
        <scheme val="minor"/>
      </rPr>
      <t/>
    </r>
    <rPh sb="0" eb="1">
      <t>ウミ</t>
    </rPh>
    <rPh sb="2" eb="3">
      <t>ヒ</t>
    </rPh>
    <phoneticPr fontId="2"/>
  </si>
  <si>
    <t>関東臨時中央審査</t>
    <phoneticPr fontId="2"/>
  </si>
  <si>
    <t>※講習会↑(8～10月分)</t>
    <rPh sb="1" eb="4">
      <t>コウシュウカイ</t>
    </rPh>
    <rPh sb="10" eb="11">
      <t>ガツ</t>
    </rPh>
    <rPh sb="11" eb="12">
      <t>ブン</t>
    </rPh>
    <phoneticPr fontId="2"/>
  </si>
  <si>
    <t>福生月例会⑨</t>
    <phoneticPr fontId="2"/>
  </si>
  <si>
    <t>第六回例会(四部制)</t>
    <rPh sb="0" eb="1">
      <t>ダイ</t>
    </rPh>
    <rPh sb="1" eb="3">
      <t>６カイ</t>
    </rPh>
    <rPh sb="3" eb="5">
      <t>レイカイ</t>
    </rPh>
    <rPh sb="6" eb="8">
      <t>４ブ</t>
    </rPh>
    <rPh sb="8" eb="9">
      <t>セイ</t>
    </rPh>
    <phoneticPr fontId="2"/>
  </si>
  <si>
    <t>昇段祝射会</t>
    <rPh sb="0" eb="2">
      <t>ショウダン</t>
    </rPh>
    <rPh sb="2" eb="5">
      <t>シュクシャカイ</t>
    </rPh>
    <phoneticPr fontId="2"/>
  </si>
  <si>
    <r>
      <rPr>
        <sz val="11"/>
        <color rgb="FF0070C0"/>
        <rFont val="ＭＳ Ｐゴシック"/>
        <family val="3"/>
        <charset val="128"/>
        <scheme val="minor"/>
      </rPr>
      <t>福生月例会③</t>
    </r>
    <r>
      <rPr>
        <sz val="11"/>
        <color theme="1"/>
        <rFont val="ＭＳ Ｐゴシック"/>
        <family val="2"/>
        <scheme val="minor"/>
      </rPr>
      <t xml:space="preserve">
東京連合審査①</t>
    </r>
    <rPh sb="7" eb="9">
      <t>トウキョウ</t>
    </rPh>
    <rPh sb="9" eb="11">
      <t>レンゴウ</t>
    </rPh>
    <rPh sb="11" eb="13">
      <t>シンサ</t>
    </rPh>
    <phoneticPr fontId="2"/>
  </si>
  <si>
    <r>
      <rPr>
        <sz val="7"/>
        <color rgb="FFFF0000"/>
        <rFont val="ＭＳ Ｐゴシック"/>
        <family val="3"/>
        <charset val="128"/>
        <scheme val="minor"/>
      </rPr>
      <t>敬老の日</t>
    </r>
    <r>
      <rPr>
        <sz val="7"/>
        <rFont val="ＭＳ Ｐゴシック"/>
        <family val="3"/>
        <charset val="128"/>
        <scheme val="minor"/>
      </rPr>
      <t>／国体記録会</t>
    </r>
    <r>
      <rPr>
        <sz val="8"/>
        <rFont val="ＭＳ Ｐゴシック"/>
        <family val="3"/>
        <charset val="128"/>
        <scheme val="minor"/>
      </rPr>
      <t>/錬士会/栃木連合/</t>
    </r>
    <r>
      <rPr>
        <sz val="9"/>
        <rFont val="ＭＳ Ｐゴシック"/>
        <family val="3"/>
        <charset val="128"/>
        <scheme val="minor"/>
      </rPr>
      <t>五段講習会</t>
    </r>
    <rPh sb="0" eb="2">
      <t>ケイロウ</t>
    </rPh>
    <rPh sb="3" eb="4">
      <t>ヒ</t>
    </rPh>
    <rPh sb="15" eb="17">
      <t>トチギ</t>
    </rPh>
    <rPh sb="17" eb="19">
      <t>レンゴウ</t>
    </rPh>
    <phoneticPr fontId="2"/>
  </si>
  <si>
    <t>関東錬士審査</t>
    <rPh sb="0" eb="2">
      <t>カントウ</t>
    </rPh>
    <rPh sb="2" eb="4">
      <t>レンシ</t>
    </rPh>
    <rPh sb="4" eb="6">
      <t>シンサ</t>
    </rPh>
    <phoneticPr fontId="2"/>
  </si>
  <si>
    <t>東海臨時中央審査(-19)</t>
    <rPh sb="0" eb="2">
      <t>トウカイ</t>
    </rPh>
    <rPh sb="2" eb="4">
      <t>リンジ</t>
    </rPh>
    <rPh sb="4" eb="6">
      <t>チュウオウ</t>
    </rPh>
    <rPh sb="6" eb="8">
      <t>シンサ</t>
    </rPh>
    <phoneticPr fontId="2"/>
  </si>
  <si>
    <r>
      <rPr>
        <sz val="10"/>
        <color theme="1"/>
        <rFont val="ＭＳ Ｐゴシック"/>
        <family val="3"/>
        <charset val="128"/>
        <scheme val="minor"/>
      </rPr>
      <t>関東錬士審査</t>
    </r>
    <r>
      <rPr>
        <sz val="11"/>
        <color theme="1"/>
        <rFont val="ＭＳ Ｐゴシック"/>
        <family val="3"/>
        <charset val="128"/>
        <scheme val="minor"/>
      </rPr>
      <t xml:space="preserve">
</t>
    </r>
    <r>
      <rPr>
        <sz val="11"/>
        <color rgb="FF0070C0"/>
        <rFont val="ＭＳ Ｐゴシック"/>
        <family val="3"/>
        <charset val="128"/>
        <scheme val="minor"/>
      </rPr>
      <t>福生月例会⑧</t>
    </r>
    <rPh sb="7" eb="9">
      <t>フッサ</t>
    </rPh>
    <rPh sb="9" eb="11">
      <t>ゲツレイ</t>
    </rPh>
    <rPh sb="11" eb="12">
      <t>カイ</t>
    </rPh>
    <phoneticPr fontId="2"/>
  </si>
  <si>
    <t>教士号取得講習会</t>
    <rPh sb="0" eb="5">
      <t>キョウシゴウシュトク</t>
    </rPh>
    <rPh sb="5" eb="8">
      <t>コウシュウカイ</t>
    </rPh>
    <phoneticPr fontId="2"/>
  </si>
  <si>
    <t>前期初心者教室(火)⑥</t>
    <rPh sb="0" eb="2">
      <t>ゼンキ</t>
    </rPh>
    <rPh sb="2" eb="7">
      <t>ショシンシャキョウシツ</t>
    </rPh>
    <rPh sb="8" eb="9">
      <t>カ</t>
    </rPh>
    <phoneticPr fontId="2"/>
  </si>
  <si>
    <t>福生月例会⑤</t>
    <phoneticPr fontId="2"/>
  </si>
  <si>
    <t>全日本遠的選手権(18～20)</t>
    <rPh sb="0" eb="3">
      <t>ゼンニホン</t>
    </rPh>
    <rPh sb="3" eb="8">
      <t>エンテキセンシュケン</t>
    </rPh>
    <phoneticPr fontId="2"/>
  </si>
  <si>
    <t>三地区選手権大会(二部女、一部男)</t>
    <rPh sb="0" eb="1">
      <t>３</t>
    </rPh>
    <rPh sb="1" eb="3">
      <t>チク</t>
    </rPh>
    <rPh sb="3" eb="6">
      <t>センシュケン</t>
    </rPh>
    <rPh sb="6" eb="8">
      <t>タイカイ</t>
    </rPh>
    <rPh sb="9" eb="11">
      <t>２ブ</t>
    </rPh>
    <rPh sb="11" eb="12">
      <t>オンナ</t>
    </rPh>
    <rPh sb="13" eb="15">
      <t>１ブ</t>
    </rPh>
    <rPh sb="15" eb="16">
      <t>オトコ</t>
    </rPh>
    <phoneticPr fontId="2"/>
  </si>
  <si>
    <r>
      <rPr>
        <sz val="11"/>
        <color rgb="FF0070C0"/>
        <rFont val="ＭＳ Ｐゴシック"/>
        <family val="3"/>
        <charset val="128"/>
        <scheme val="minor"/>
      </rPr>
      <t>福生月例会②</t>
    </r>
    <r>
      <rPr>
        <sz val="11"/>
        <color theme="1"/>
        <rFont val="ＭＳ Ｐゴシック"/>
        <family val="2"/>
        <scheme val="minor"/>
      </rPr>
      <t xml:space="preserve">
神奈川連合</t>
    </r>
    <rPh sb="0" eb="2">
      <t>フッサ</t>
    </rPh>
    <rPh sb="2" eb="4">
      <t>ゲツレイ</t>
    </rPh>
    <rPh sb="4" eb="5">
      <t>カイ</t>
    </rPh>
    <rPh sb="7" eb="10">
      <t>カナガワ</t>
    </rPh>
    <rPh sb="10" eb="12">
      <t>レンゴウ</t>
    </rPh>
    <phoneticPr fontId="2"/>
  </si>
  <si>
    <t>後期初心者教室(土)⑦</t>
    <phoneticPr fontId="2"/>
  </si>
  <si>
    <t>三地区選手権大会(一部女、三部男)</t>
    <rPh sb="0" eb="1">
      <t>３</t>
    </rPh>
    <rPh sb="1" eb="3">
      <t>チク</t>
    </rPh>
    <rPh sb="3" eb="6">
      <t>センシュケン</t>
    </rPh>
    <rPh sb="6" eb="8">
      <t>タイカイ</t>
    </rPh>
    <rPh sb="9" eb="10">
      <t>イチ</t>
    </rPh>
    <rPh sb="10" eb="11">
      <t>ブ</t>
    </rPh>
    <rPh sb="11" eb="12">
      <t>オンナ</t>
    </rPh>
    <rPh sb="13" eb="14">
      <t>サン</t>
    </rPh>
    <rPh sb="14" eb="15">
      <t>ブ</t>
    </rPh>
    <rPh sb="15" eb="16">
      <t>オトコ</t>
    </rPh>
    <phoneticPr fontId="2"/>
  </si>
  <si>
    <t>講習会(7/14分)</t>
    <rPh sb="8" eb="9">
      <t>ブン</t>
    </rPh>
    <phoneticPr fontId="2"/>
  </si>
  <si>
    <t>全日本選手権大会(～24)</t>
    <rPh sb="0" eb="3">
      <t>ゼンニホン</t>
    </rPh>
    <rPh sb="3" eb="6">
      <t>センシュケン</t>
    </rPh>
    <rPh sb="6" eb="8">
      <t>タイカイ</t>
    </rPh>
    <phoneticPr fontId="2"/>
  </si>
  <si>
    <r>
      <t xml:space="preserve">青梅線沿線大会(羽村)
</t>
    </r>
    <r>
      <rPr>
        <sz val="10"/>
        <rFont val="ＭＳ Ｐゴシック"/>
        <family val="3"/>
        <charset val="128"/>
        <scheme val="minor"/>
      </rPr>
      <t>茨城連合</t>
    </r>
    <rPh sb="8" eb="10">
      <t>ハムラ</t>
    </rPh>
    <phoneticPr fontId="2"/>
  </si>
  <si>
    <t>春分の日</t>
    <rPh sb="0" eb="2">
      <t>シュンブン</t>
    </rPh>
    <rPh sb="3" eb="4">
      <t>ヒ</t>
    </rPh>
    <phoneticPr fontId="2"/>
  </si>
  <si>
    <r>
      <t xml:space="preserve">福生月例会①
</t>
    </r>
    <r>
      <rPr>
        <sz val="11"/>
        <rFont val="ＭＳ Ｐゴシック"/>
        <family val="3"/>
        <charset val="128"/>
        <scheme val="minor"/>
      </rPr>
      <t>独自講習会(羽村)</t>
    </r>
    <rPh sb="0" eb="2">
      <t>フッサ</t>
    </rPh>
    <rPh sb="2" eb="4">
      <t>ゲツレイ</t>
    </rPh>
    <rPh sb="4" eb="5">
      <t>カイ</t>
    </rPh>
    <rPh sb="7" eb="9">
      <t>ドクジ</t>
    </rPh>
    <rPh sb="9" eb="12">
      <t>コウシュウカイ</t>
    </rPh>
    <rPh sb="13" eb="15">
      <t>ハムラ</t>
    </rPh>
    <phoneticPr fontId="2"/>
  </si>
  <si>
    <t>前期初心者教室(火)②</t>
    <rPh sb="0" eb="2">
      <t>ゼンキ</t>
    </rPh>
    <rPh sb="2" eb="7">
      <t>ショシンシャキョウシツ</t>
    </rPh>
    <rPh sb="8" eb="9">
      <t>カ</t>
    </rPh>
    <phoneticPr fontId="2"/>
  </si>
  <si>
    <t>第三回例会(地区毎)</t>
    <rPh sb="1" eb="2">
      <t>３</t>
    </rPh>
    <phoneticPr fontId="2"/>
  </si>
  <si>
    <t>後期初心者教室(土)③</t>
    <phoneticPr fontId="2"/>
  </si>
  <si>
    <t>国体記録会</t>
    <rPh sb="0" eb="2">
      <t>コクタイ</t>
    </rPh>
    <rPh sb="2" eb="4">
      <t>キロク</t>
    </rPh>
    <rPh sb="4" eb="5">
      <t>カイ</t>
    </rPh>
    <phoneticPr fontId="2"/>
  </si>
  <si>
    <t>昇段祝射会・祝賀会</t>
    <rPh sb="0" eb="2">
      <t>ショウダン</t>
    </rPh>
    <rPh sb="2" eb="5">
      <t>シュクシャカイ</t>
    </rPh>
    <rPh sb="6" eb="9">
      <t>シュクガカイ</t>
    </rPh>
    <phoneticPr fontId="2"/>
  </si>
  <si>
    <t>大嘗祭の日</t>
    <rPh sb="0" eb="3">
      <t>ダイジョウサイ</t>
    </rPh>
    <rPh sb="4" eb="5">
      <t>ヒ</t>
    </rPh>
    <phoneticPr fontId="2"/>
  </si>
  <si>
    <t>昇段祝射会・納射会
祝賀会・忘年会</t>
    <rPh sb="0" eb="2">
      <t>ショウダン</t>
    </rPh>
    <rPh sb="4" eb="5">
      <t>カイ</t>
    </rPh>
    <rPh sb="8" eb="9">
      <t>カイ</t>
    </rPh>
    <rPh sb="10" eb="13">
      <t>シュクガカイ</t>
    </rPh>
    <rPh sb="14" eb="17">
      <t>ボウネンカイ</t>
    </rPh>
    <phoneticPr fontId="2"/>
  </si>
  <si>
    <t>第４回審査会</t>
    <rPh sb="0" eb="1">
      <t>ダイ</t>
    </rPh>
    <rPh sb="2" eb="3">
      <t>カイ</t>
    </rPh>
    <rPh sb="3" eb="5">
      <t>シンサ</t>
    </rPh>
    <rPh sb="5" eb="6">
      <t>カイ</t>
    </rPh>
    <phoneticPr fontId="2"/>
  </si>
  <si>
    <t>都指導者講習会</t>
    <rPh sb="0" eb="1">
      <t>ト</t>
    </rPh>
    <rPh sb="1" eb="7">
      <t>シドウシャコウシュウカイ</t>
    </rPh>
    <phoneticPr fontId="2"/>
  </si>
  <si>
    <t>都Ⅲ地区対抗</t>
    <rPh sb="0" eb="1">
      <t>ト</t>
    </rPh>
    <rPh sb="2" eb="4">
      <t>チク</t>
    </rPh>
    <rPh sb="4" eb="6">
      <t>タイコウ</t>
    </rPh>
    <phoneticPr fontId="2"/>
  </si>
  <si>
    <r>
      <rPr>
        <sz val="9"/>
        <color rgb="FFFF0000"/>
        <rFont val="ＭＳ Ｐゴシック"/>
        <family val="3"/>
        <charset val="128"/>
        <scheme val="minor"/>
      </rPr>
      <t>秋分の日</t>
    </r>
    <r>
      <rPr>
        <sz val="8"/>
        <color rgb="FFFF0000"/>
        <rFont val="ＭＳ Ｐゴシック"/>
        <family val="2"/>
        <scheme val="minor"/>
      </rPr>
      <t>／</t>
    </r>
    <r>
      <rPr>
        <sz val="10"/>
        <rFont val="ＭＳ Ｐゴシック"/>
        <family val="3"/>
        <charset val="128"/>
        <scheme val="minor"/>
      </rPr>
      <t>国体強化稽古/</t>
    </r>
    <r>
      <rPr>
        <sz val="10"/>
        <rFont val="ＭＳ Ｐゴシック"/>
        <family val="3"/>
        <charset val="128"/>
        <scheme val="minor"/>
      </rPr>
      <t>四段講習会</t>
    </r>
    <rPh sb="0" eb="2">
      <t>シュウブン</t>
    </rPh>
    <rPh sb="3" eb="4">
      <t>ヒ</t>
    </rPh>
    <rPh sb="12" eb="13">
      <t>４</t>
    </rPh>
    <rPh sb="13" eb="14">
      <t>ダン</t>
    </rPh>
    <rPh sb="14" eb="17">
      <t>コウシュウカイ</t>
    </rPh>
    <phoneticPr fontId="2"/>
  </si>
  <si>
    <t>勤労感謝の日</t>
    <rPh sb="0" eb="2">
      <t>キンロウ</t>
    </rPh>
    <rPh sb="2" eb="4">
      <t>カンシャ</t>
    </rPh>
    <rPh sb="5" eb="6">
      <t>ヒ</t>
    </rPh>
    <phoneticPr fontId="2"/>
  </si>
  <si>
    <t>天皇誕生日</t>
    <rPh sb="0" eb="2">
      <t>テンノウ</t>
    </rPh>
    <rPh sb="2" eb="5">
      <t>タンジョウビ</t>
    </rPh>
    <phoneticPr fontId="2"/>
  </si>
  <si>
    <t>第二回地区審査会
国体関東Ｂ大会</t>
    <rPh sb="1" eb="2">
      <t>２</t>
    </rPh>
    <rPh sb="7" eb="8">
      <t>カイ</t>
    </rPh>
    <phoneticPr fontId="2"/>
  </si>
  <si>
    <t>第５回例会(地区毎)</t>
    <rPh sb="0" eb="1">
      <t>ダイ</t>
    </rPh>
    <rPh sb="2" eb="3">
      <t>カイ</t>
    </rPh>
    <rPh sb="3" eb="5">
      <t>レイカイ</t>
    </rPh>
    <rPh sb="6" eb="8">
      <t>チク</t>
    </rPh>
    <rPh sb="8" eb="9">
      <t>ゴト</t>
    </rPh>
    <phoneticPr fontId="2"/>
  </si>
  <si>
    <t>振替休日</t>
    <rPh sb="0" eb="2">
      <t>フリカエ</t>
    </rPh>
    <rPh sb="2" eb="4">
      <t>キュウジツ</t>
    </rPh>
    <phoneticPr fontId="2"/>
  </si>
  <si>
    <r>
      <rPr>
        <sz val="9"/>
        <color theme="1"/>
        <rFont val="ＭＳ Ｐゴシック"/>
        <family val="3"/>
        <charset val="128"/>
        <scheme val="minor"/>
      </rPr>
      <t>国体選手選考③</t>
    </r>
    <r>
      <rPr>
        <sz val="9"/>
        <color rgb="FF0070C0"/>
        <rFont val="ＭＳ Ｐゴシック"/>
        <family val="3"/>
        <charset val="128"/>
        <scheme val="minor"/>
      </rPr>
      <t>役員３名</t>
    </r>
    <r>
      <rPr>
        <sz val="9"/>
        <color theme="1"/>
        <rFont val="ＭＳ Ｐゴシック"/>
        <family val="3"/>
        <charset val="128"/>
        <scheme val="minor"/>
      </rPr>
      <t xml:space="preserve">
関東南地区指導者講習会</t>
    </r>
    <rPh sb="7" eb="9">
      <t>ヤクイン</t>
    </rPh>
    <rPh sb="10" eb="11">
      <t>メイ</t>
    </rPh>
    <phoneticPr fontId="2"/>
  </si>
  <si>
    <t>前期初心者教室(火)⑦</t>
    <rPh sb="0" eb="2">
      <t>ゼンキ</t>
    </rPh>
    <rPh sb="2" eb="7">
      <t>ショシンシャキョウシツ</t>
    </rPh>
    <rPh sb="8" eb="9">
      <t>カ</t>
    </rPh>
    <phoneticPr fontId="2"/>
  </si>
  <si>
    <t>国体関東Ｂ大会</t>
    <rPh sb="0" eb="2">
      <t>コクタイ</t>
    </rPh>
    <rPh sb="2" eb="4">
      <t>カントウ</t>
    </rPh>
    <rPh sb="5" eb="7">
      <t>タイカイ</t>
    </rPh>
    <phoneticPr fontId="2"/>
  </si>
  <si>
    <t>三地区選手権大会(三部女、二部男)</t>
    <rPh sb="0" eb="1">
      <t>３</t>
    </rPh>
    <rPh sb="1" eb="3">
      <t>チク</t>
    </rPh>
    <rPh sb="3" eb="6">
      <t>センシュケン</t>
    </rPh>
    <rPh sb="6" eb="8">
      <t>タイカイ</t>
    </rPh>
    <rPh sb="9" eb="10">
      <t>３</t>
    </rPh>
    <rPh sb="10" eb="11">
      <t>ブ</t>
    </rPh>
    <rPh sb="11" eb="12">
      <t>オンナ</t>
    </rPh>
    <rPh sb="13" eb="14">
      <t>２</t>
    </rPh>
    <rPh sb="14" eb="15">
      <t>ブ</t>
    </rPh>
    <rPh sb="15" eb="16">
      <t>オトコ</t>
    </rPh>
    <phoneticPr fontId="2"/>
  </si>
  <si>
    <t>関東南地区指導者講習会</t>
    <rPh sb="0" eb="2">
      <t>カントウ</t>
    </rPh>
    <rPh sb="2" eb="3">
      <t>ミナミ</t>
    </rPh>
    <rPh sb="3" eb="5">
      <t>チク</t>
    </rPh>
    <rPh sb="5" eb="8">
      <t>シドウシャ</t>
    </rPh>
    <rPh sb="8" eb="11">
      <t>コウシュウカイ</t>
    </rPh>
    <phoneticPr fontId="2"/>
  </si>
  <si>
    <t>後期初心者教室(土)⑧</t>
    <phoneticPr fontId="2"/>
  </si>
  <si>
    <t>東京都支部対抗大会</t>
    <rPh sb="0" eb="3">
      <t>トウキョウト</t>
    </rPh>
    <rPh sb="3" eb="5">
      <t>シブ</t>
    </rPh>
    <rPh sb="5" eb="7">
      <t>タイコウ</t>
    </rPh>
    <rPh sb="7" eb="9">
      <t>タイカイ</t>
    </rPh>
    <phoneticPr fontId="2"/>
  </si>
  <si>
    <t>国体稽古</t>
    <phoneticPr fontId="2"/>
  </si>
  <si>
    <t>独自講習会(羽村)</t>
    <rPh sb="0" eb="5">
      <t>ドクジコウシュウカイ</t>
    </rPh>
    <rPh sb="6" eb="8">
      <t>ハムラ</t>
    </rPh>
    <phoneticPr fontId="2"/>
  </si>
  <si>
    <r>
      <t xml:space="preserve">山梨連合
</t>
    </r>
    <r>
      <rPr>
        <sz val="10"/>
        <color rgb="FFC00000"/>
        <rFont val="ＭＳ Ｐゴシック"/>
        <family val="3"/>
        <charset val="128"/>
        <scheme val="minor"/>
      </rPr>
      <t>青梅線沿線大会(青梅)</t>
    </r>
    <rPh sb="0" eb="2">
      <t>ヤマナシ</t>
    </rPh>
    <rPh sb="2" eb="4">
      <t>レンゴウ</t>
    </rPh>
    <rPh sb="5" eb="8">
      <t>オウメセン</t>
    </rPh>
    <rPh sb="8" eb="10">
      <t>エンセン</t>
    </rPh>
    <rPh sb="10" eb="12">
      <t>タイカイ</t>
    </rPh>
    <rPh sb="13" eb="15">
      <t>オウメ</t>
    </rPh>
    <phoneticPr fontId="2"/>
  </si>
  <si>
    <t>前期初心者教室(火)③</t>
    <rPh sb="0" eb="2">
      <t>ゼンキ</t>
    </rPh>
    <rPh sb="2" eb="7">
      <t>ショシンシャキョウシツ</t>
    </rPh>
    <rPh sb="8" eb="9">
      <t>カ</t>
    </rPh>
    <phoneticPr fontId="2"/>
  </si>
  <si>
    <t>全日本選手権Ｂ予選会/千葉連合/都遠的選手権大会</t>
    <rPh sb="0" eb="3">
      <t>ゼンニホン</t>
    </rPh>
    <rPh sb="3" eb="6">
      <t>センシュケン</t>
    </rPh>
    <rPh sb="7" eb="9">
      <t>ヨセン</t>
    </rPh>
    <rPh sb="9" eb="10">
      <t>カイ</t>
    </rPh>
    <rPh sb="11" eb="13">
      <t>チバ</t>
    </rPh>
    <rPh sb="13" eb="15">
      <t>レンゴウ</t>
    </rPh>
    <rPh sb="16" eb="17">
      <t>ト</t>
    </rPh>
    <rPh sb="17" eb="19">
      <t>エンテキ</t>
    </rPh>
    <rPh sb="19" eb="22">
      <t>センシュケン</t>
    </rPh>
    <rPh sb="22" eb="24">
      <t>タイカイ</t>
    </rPh>
    <phoneticPr fontId="2"/>
  </si>
  <si>
    <t>後期初心者教室(土)④</t>
    <phoneticPr fontId="2"/>
  </si>
  <si>
    <r>
      <rPr>
        <sz val="9"/>
        <color rgb="FFFF0000"/>
        <rFont val="ＭＳ Ｐゴシック"/>
        <family val="3"/>
        <charset val="128"/>
        <scheme val="minor"/>
      </rPr>
      <t>昭和の日</t>
    </r>
    <r>
      <rPr>
        <sz val="10"/>
        <color rgb="FFFF0000"/>
        <rFont val="ＭＳ Ｐゴシック"/>
        <family val="2"/>
        <scheme val="minor"/>
      </rPr>
      <t xml:space="preserve">
</t>
    </r>
    <r>
      <rPr>
        <sz val="10"/>
        <rFont val="ＭＳ Ｐゴシック"/>
        <family val="3"/>
        <charset val="128"/>
        <scheme val="minor"/>
      </rPr>
      <t>全日本予選会①</t>
    </r>
    <rPh sb="0" eb="2">
      <t>ショウワ</t>
    </rPh>
    <rPh sb="3" eb="4">
      <t>ヒ</t>
    </rPh>
    <rPh sb="5" eb="8">
      <t>ゼンニホン</t>
    </rPh>
    <rPh sb="8" eb="10">
      <t>ヨセン</t>
    </rPh>
    <rPh sb="10" eb="11">
      <t>カイ</t>
    </rPh>
    <phoneticPr fontId="2"/>
  </si>
  <si>
    <t>福生合宿研修会</t>
    <rPh sb="0" eb="2">
      <t>フッサ</t>
    </rPh>
    <rPh sb="2" eb="4">
      <t>ガッシュク</t>
    </rPh>
    <rPh sb="4" eb="6">
      <t>ケンシュウ</t>
    </rPh>
    <rPh sb="6" eb="7">
      <t>カイ</t>
    </rPh>
    <phoneticPr fontId="2"/>
  </si>
  <si>
    <t>講習会(3/22分)</t>
    <rPh sb="0" eb="3">
      <t>コウシュウカイ</t>
    </rPh>
    <rPh sb="8" eb="9">
      <t>ブン</t>
    </rPh>
    <phoneticPr fontId="2"/>
  </si>
  <si>
    <t>祝日</t>
    <rPh sb="0" eb="2">
      <t>シュクジツ</t>
    </rPh>
    <phoneticPr fontId="2"/>
  </si>
  <si>
    <t>金</t>
    <phoneticPr fontId="2"/>
  </si>
  <si>
    <t>土</t>
    <phoneticPr fontId="2"/>
  </si>
  <si>
    <t>福岡定期中央審査</t>
    <rPh sb="0" eb="2">
      <t>フクオカ</t>
    </rPh>
    <rPh sb="2" eb="4">
      <t>テイキ</t>
    </rPh>
    <rPh sb="4" eb="6">
      <t>チュウオウ</t>
    </rPh>
    <rPh sb="6" eb="8">
      <t>シンサ</t>
    </rPh>
    <phoneticPr fontId="2"/>
  </si>
  <si>
    <t>木</t>
    <phoneticPr fontId="2"/>
  </si>
  <si>
    <t>東京定期中央審査</t>
    <rPh sb="0" eb="2">
      <t>トウキョウ</t>
    </rPh>
    <rPh sb="2" eb="4">
      <t>テイキ</t>
    </rPh>
    <rPh sb="4" eb="6">
      <t>チュウオウ</t>
    </rPh>
    <rPh sb="6" eb="8">
      <t>シンサ</t>
    </rPh>
    <phoneticPr fontId="2"/>
  </si>
  <si>
    <t>鳴沢村「民宿ともゑ」8人立弓道場</t>
    <rPh sb="0" eb="3">
      <t>ナルサワムラ</t>
    </rPh>
    <rPh sb="4" eb="6">
      <t>ミンシュク</t>
    </rPh>
    <rPh sb="11" eb="12">
      <t>ニン</t>
    </rPh>
    <rPh sb="12" eb="13">
      <t>タチ</t>
    </rPh>
    <rPh sb="13" eb="15">
      <t>キュウドウ</t>
    </rPh>
    <rPh sb="15" eb="16">
      <t>ジョウ</t>
    </rPh>
    <phoneticPr fontId="2"/>
  </si>
  <si>
    <t>表示番号</t>
    <rPh sb="0" eb="2">
      <t>ヒョウジ</t>
    </rPh>
    <rPh sb="2" eb="4">
      <t>バンゴウ</t>
    </rPh>
    <phoneticPr fontId="31"/>
  </si>
  <si>
    <t>番 号</t>
  </si>
  <si>
    <t>Ｇ</t>
  </si>
  <si>
    <t>並</t>
    <rPh sb="0" eb="1">
      <t>ナミ</t>
    </rPh>
    <phoneticPr fontId="1"/>
  </si>
  <si>
    <t>練心</t>
    <rPh sb="0" eb="1">
      <t>レン</t>
    </rPh>
    <rPh sb="1" eb="2">
      <t>シン</t>
    </rPh>
    <phoneticPr fontId="1"/>
  </si>
  <si>
    <t>３－１</t>
  </si>
  <si>
    <t>竹</t>
    <rPh sb="0" eb="1">
      <t>タケ</t>
    </rPh>
    <phoneticPr fontId="1"/>
  </si>
  <si>
    <t>武蔵三郎</t>
    <rPh sb="0" eb="2">
      <t>ムサシ</t>
    </rPh>
    <rPh sb="2" eb="4">
      <t>サブロウ</t>
    </rPh>
    <phoneticPr fontId="1"/>
  </si>
  <si>
    <t>伸</t>
    <rPh sb="0" eb="1">
      <t>シン</t>
    </rPh>
    <phoneticPr fontId="1"/>
  </si>
  <si>
    <t>練心</t>
    <rPh sb="0" eb="1">
      <t>シン</t>
    </rPh>
    <phoneticPr fontId="1"/>
  </si>
  <si>
    <t>武蔵紫光</t>
    <rPh sb="0" eb="2">
      <t>ムサシ</t>
    </rPh>
    <rPh sb="2" eb="4">
      <t>シコウ</t>
    </rPh>
    <phoneticPr fontId="1"/>
  </si>
  <si>
    <t>童心</t>
    <rPh sb="0" eb="1">
      <t>ドウシン</t>
    </rPh>
    <phoneticPr fontId="1"/>
  </si>
  <si>
    <t>４－１</t>
  </si>
  <si>
    <t>G</t>
  </si>
  <si>
    <t>４－２</t>
  </si>
  <si>
    <t>童心</t>
    <rPh sb="0" eb="2">
      <t>ドウシン</t>
    </rPh>
    <phoneticPr fontId="1"/>
  </si>
  <si>
    <t>実技</t>
    <rPh sb="0" eb="2">
      <t>ジツギ</t>
    </rPh>
    <phoneticPr fontId="1"/>
  </si>
  <si>
    <t>［弓置き台］　　１個（96年度寄贈）</t>
    <phoneticPr fontId="3"/>
  </si>
  <si>
    <t>2010寄贈高嶋氏</t>
    <rPh sb="4" eb="6">
      <t>キゾウ</t>
    </rPh>
    <rPh sb="6" eb="8">
      <t>タカシマ</t>
    </rPh>
    <rPh sb="8" eb="9">
      <t>シ</t>
    </rPh>
    <phoneticPr fontId="1"/>
  </si>
  <si>
    <t>１２Ｋ</t>
    <phoneticPr fontId="31"/>
  </si>
  <si>
    <t>なし</t>
  </si>
  <si>
    <t>桂</t>
    <rPh sb="0" eb="1">
      <t>カツラ</t>
    </rPh>
    <phoneticPr fontId="1"/>
  </si>
  <si>
    <t>竹／C</t>
    <rPh sb="0" eb="1">
      <t>タケ</t>
    </rPh>
    <phoneticPr fontId="1"/>
  </si>
  <si>
    <t>肥後蘇山</t>
    <rPh sb="0" eb="2">
      <t>ヒゴ</t>
    </rPh>
    <rPh sb="2" eb="3">
      <t>ソ</t>
    </rPh>
    <rPh sb="3" eb="4">
      <t>ヤマ</t>
    </rPh>
    <phoneticPr fontId="1"/>
  </si>
  <si>
    <t>［垜整備器具］　スコップ２個、ジョリン（スキ）１個</t>
    <phoneticPr fontId="3"/>
  </si>
  <si>
    <t>　　　　　　　　　　　　流し１個、梯子</t>
    <rPh sb="17" eb="19">
      <t>ハシゴ</t>
    </rPh>
    <phoneticPr fontId="2"/>
  </si>
  <si>
    <t>　　　　　　　　　カメラ用三脚（2017年度）、三脚</t>
    <rPh sb="24" eb="26">
      <t>サンキャク</t>
    </rPh>
    <phoneticPr fontId="3"/>
  </si>
  <si>
    <t>　　　水曜日　１４時より１７時</t>
    <rPh sb="3" eb="4">
      <t>スイ</t>
    </rPh>
    <phoneticPr fontId="3"/>
  </si>
  <si>
    <t>２０１９年度 年間行事予定表</t>
    <rPh sb="4" eb="6">
      <t>ネンド</t>
    </rPh>
    <rPh sb="7" eb="9">
      <t>ネンカン</t>
    </rPh>
    <rPh sb="9" eb="11">
      <t>ギョウジ</t>
    </rPh>
    <rPh sb="11" eb="13">
      <t>ヨテイ</t>
    </rPh>
    <rPh sb="13" eb="14">
      <t>ヒョウ</t>
    </rPh>
    <phoneticPr fontId="2"/>
  </si>
  <si>
    <t>（12,18,19年各1個）</t>
    <rPh sb="9" eb="10">
      <t>ネン</t>
    </rPh>
    <rPh sb="10" eb="11">
      <t>カク</t>
    </rPh>
    <rPh sb="12" eb="13">
      <t>コ</t>
    </rPh>
    <phoneticPr fontId="3"/>
  </si>
  <si>
    <t>[ＰＣ]             PC(バイオ、2014年度)、プリンター（エプソン、14,18年度）、パソコン台、PC(2017年4月)</t>
    <rPh sb="28" eb="30">
      <t>ネンド</t>
    </rPh>
    <rPh sb="48" eb="50">
      <t>ネンド</t>
    </rPh>
    <rPh sb="56" eb="57">
      <t>ダイ</t>
    </rPh>
    <rPh sb="65" eb="66">
      <t>ネン</t>
    </rPh>
    <rPh sb="67" eb="68">
      <t>ガツ</t>
    </rPh>
    <phoneticPr fontId="3"/>
  </si>
  <si>
    <t>○平成31年度定期総会(土17:00～)</t>
    <rPh sb="12" eb="13">
      <t>ド</t>
    </rPh>
    <phoneticPr fontId="2"/>
  </si>
  <si>
    <r>
      <rPr>
        <sz val="9"/>
        <color theme="1"/>
        <rFont val="ＭＳ Ｐゴシック"/>
        <family val="3"/>
        <charset val="128"/>
        <scheme val="minor"/>
      </rPr>
      <t>幹部合宿講習会</t>
    </r>
    <r>
      <rPr>
        <sz val="10"/>
        <color theme="1"/>
        <rFont val="ＭＳ Ｐゴシック"/>
        <family val="3"/>
        <charset val="128"/>
        <scheme val="minor"/>
      </rPr>
      <t xml:space="preserve">
</t>
    </r>
    <r>
      <rPr>
        <sz val="10"/>
        <color rgb="FF0070C0"/>
        <rFont val="ＭＳ Ｐゴシック"/>
        <family val="3"/>
        <charset val="128"/>
        <scheme val="minor"/>
      </rPr>
      <t>福生総会17時</t>
    </r>
    <rPh sb="8" eb="10">
      <t>フッサ</t>
    </rPh>
    <rPh sb="10" eb="12">
      <t>ソウカイ</t>
    </rPh>
    <rPh sb="14" eb="15">
      <t>ジ</t>
    </rPh>
    <phoneticPr fontId="2"/>
  </si>
  <si>
    <t>2019年度年間行事予定表…………………</t>
    <rPh sb="4" eb="6">
      <t>ネンド</t>
    </rPh>
    <rPh sb="6" eb="10">
      <t>ネンカンギョウジ</t>
    </rPh>
    <rPh sb="10" eb="13">
      <t>ヨテイヒョウ</t>
    </rPh>
    <phoneticPr fontId="2"/>
  </si>
  <si>
    <t>福生市弓道連盟資産・備品……………</t>
    <rPh sb="0" eb="3">
      <t>フッサシ</t>
    </rPh>
    <rPh sb="3" eb="5">
      <t>キュウドウ</t>
    </rPh>
    <rPh sb="5" eb="7">
      <t>レンメイ</t>
    </rPh>
    <rPh sb="7" eb="9">
      <t>シサン</t>
    </rPh>
    <rPh sb="10" eb="12">
      <t>ビヒン</t>
    </rPh>
    <phoneticPr fontId="2"/>
  </si>
  <si>
    <t>記念事業積立金</t>
    <rPh sb="0" eb="2">
      <t>キネン</t>
    </rPh>
    <rPh sb="2" eb="4">
      <t>ジギョウ</t>
    </rPh>
    <rPh sb="4" eb="6">
      <t>ツミタテ</t>
    </rPh>
    <rPh sb="6" eb="7">
      <t>キン</t>
    </rPh>
    <phoneticPr fontId="2"/>
  </si>
  <si>
    <t>特別積立金</t>
    <rPh sb="0" eb="2">
      <t>トクベツ</t>
    </rPh>
    <rPh sb="2" eb="3">
      <t>ツ</t>
    </rPh>
    <rPh sb="4" eb="5">
      <t>キン</t>
    </rPh>
    <phoneticPr fontId="2"/>
  </si>
  <si>
    <t>2019,3,25　現在</t>
    <rPh sb="11" eb="12">
      <t>ザイ</t>
    </rPh>
    <phoneticPr fontId="3"/>
  </si>
  <si>
    <t>７Ｋ</t>
    <phoneticPr fontId="31"/>
  </si>
  <si>
    <t>８Ｋ</t>
    <phoneticPr fontId="31"/>
  </si>
  <si>
    <t>９Ｋ</t>
    <phoneticPr fontId="31"/>
  </si>
  <si>
    <t>2010年度</t>
    <phoneticPr fontId="2"/>
  </si>
  <si>
    <t>３－１５</t>
  </si>
  <si>
    <t>１０Ｋ</t>
    <phoneticPr fontId="31"/>
  </si>
  <si>
    <r>
      <t>［　矢　］　巻藁矢</t>
    </r>
    <r>
      <rPr>
        <u/>
        <sz val="10"/>
        <rFont val="ＭＳ Ｐゴシック"/>
        <family val="3"/>
        <charset val="128"/>
      </rPr>
      <t>　８</t>
    </r>
    <r>
      <rPr>
        <sz val="10"/>
        <rFont val="ＭＳ Ｐゴシック"/>
        <family val="3"/>
        <charset val="128"/>
      </rPr>
      <t>本，的矢</t>
    </r>
    <r>
      <rPr>
        <u/>
        <sz val="10"/>
        <rFont val="ＭＳ Ｐゴシック"/>
        <family val="3"/>
        <charset val="128"/>
      </rPr>
      <t>　６</t>
    </r>
    <r>
      <rPr>
        <sz val="10"/>
        <rFont val="ＭＳ Ｐゴシック"/>
        <family val="3"/>
        <charset val="128"/>
      </rPr>
      <t>組</t>
    </r>
    <phoneticPr fontId="3"/>
  </si>
  <si>
    <t>［巻藁］　　３個</t>
    <phoneticPr fontId="3"/>
  </si>
  <si>
    <t>１１Ｋ</t>
    <phoneticPr fontId="31"/>
  </si>
  <si>
    <t>［矢筒入れ］　　１個（96年度寄贈）</t>
    <phoneticPr fontId="3"/>
  </si>
  <si>
    <t>１３Ｋ</t>
    <phoneticPr fontId="31"/>
  </si>
  <si>
    <r>
      <t>［的枠］　</t>
    </r>
    <r>
      <rPr>
        <u/>
        <sz val="10"/>
        <rFont val="ＭＳ Ｐゴシック"/>
        <family val="3"/>
        <charset val="128"/>
      </rPr>
      <t>　３０</t>
    </r>
    <r>
      <rPr>
        <sz val="10"/>
        <rFont val="ＭＳ Ｐゴシック"/>
        <family val="3"/>
        <charset val="128"/>
      </rPr>
      <t>個</t>
    </r>
    <phoneticPr fontId="3"/>
  </si>
  <si>
    <t>１４Ｋ</t>
    <phoneticPr fontId="31"/>
  </si>
  <si>
    <t>１６K</t>
    <phoneticPr fontId="31"/>
  </si>
  <si>
    <t>［書籍箱］　　　１個</t>
    <phoneticPr fontId="3"/>
  </si>
  <si>
    <t>［ロッカー］　　　１４個</t>
    <phoneticPr fontId="2"/>
  </si>
  <si>
    <t>　　　　　　月刊機関誌「弓道」</t>
    <phoneticPr fontId="3"/>
  </si>
  <si>
    <t>　　　　　　　　　電気湯沸かしポット１個</t>
    <phoneticPr fontId="3"/>
  </si>
  <si>
    <t>［暖房機］　　　ストーブ２台（白丸形２台）</t>
    <phoneticPr fontId="3"/>
  </si>
  <si>
    <t>扇風機２台</t>
    <phoneticPr fontId="3"/>
  </si>
  <si>
    <t>［ＡＶ機器］　　モニター（シャープー32型、2009年度）、テレビ置台（1997年度）</t>
    <phoneticPr fontId="3"/>
  </si>
  <si>
    <t>　　　　　　　　　ビデオカメラ・ｱｸｾｻﾘｰｷｯﾄ一式 （ソニー８ミリ、1997年度）</t>
    <phoneticPr fontId="3"/>
  </si>
  <si>
    <t>　　　　　　　　　ビデオカメラ・ｱｸｾｻﾘｰｷｯﾄ一式 （2010年度）</t>
    <phoneticPr fontId="3"/>
  </si>
  <si>
    <t xml:space="preserve">                    デジタルカメラ（1997年度、2017年度）</t>
    <rPh sb="39" eb="41">
      <t>ネンド</t>
    </rPh>
    <phoneticPr fontId="3"/>
  </si>
  <si>
    <t>［ホワイトボード］　６個（大１個、小5個）</t>
    <phoneticPr fontId="2"/>
  </si>
  <si>
    <t>　　　会　計　　森　　　亨　　印　　　</t>
    <rPh sb="8" eb="9">
      <t>モリ</t>
    </rPh>
    <rPh sb="12" eb="13">
      <t>トオル</t>
    </rPh>
    <phoneticPr fontId="3"/>
  </si>
  <si>
    <t>　独自講習会(～参段)</t>
    <rPh sb="8" eb="9">
      <t>サン</t>
    </rPh>
    <phoneticPr fontId="2"/>
  </si>
  <si>
    <t>(土)支部指導者伝達講習会(7/14分)伝達</t>
    <rPh sb="1" eb="2">
      <t>ド</t>
    </rPh>
    <rPh sb="3" eb="5">
      <t>シブ</t>
    </rPh>
    <rPh sb="5" eb="8">
      <t>シドウシャ</t>
    </rPh>
    <rPh sb="8" eb="10">
      <t>デンタツ</t>
    </rPh>
    <rPh sb="10" eb="13">
      <t>コウシュウカイ</t>
    </rPh>
    <rPh sb="18" eb="19">
      <t>ブン</t>
    </rPh>
    <rPh sb="20" eb="22">
      <t>デンタツ</t>
    </rPh>
    <phoneticPr fontId="2"/>
  </si>
  <si>
    <t>○前期昇段祝射会／○祝賀会</t>
    <rPh sb="1" eb="3">
      <t>ゼンキ</t>
    </rPh>
    <rPh sb="3" eb="5">
      <t>ショウダン</t>
    </rPh>
    <rPh sb="5" eb="6">
      <t>シュク</t>
    </rPh>
    <rPh sb="6" eb="7">
      <t>シャ</t>
    </rPh>
    <rPh sb="7" eb="8">
      <t>カイ</t>
    </rPh>
    <rPh sb="10" eb="13">
      <t>シュクガカイ</t>
    </rPh>
    <phoneticPr fontId="2"/>
  </si>
  <si>
    <t>　独自講習会（～参段））</t>
    <rPh sb="8" eb="10">
      <t>サンダン</t>
    </rPh>
    <phoneticPr fontId="2"/>
  </si>
  <si>
    <t>団体･個人戦、羽村市主管(羽村市弓道場) 9:30開始</t>
    <rPh sb="7" eb="9">
      <t>ハムラ</t>
    </rPh>
    <rPh sb="13" eb="15">
      <t>ハムラ</t>
    </rPh>
    <phoneticPr fontId="2"/>
  </si>
  <si>
    <t>○昇段祝射会･納射会／○祝賀会･忘年会</t>
    <rPh sb="1" eb="3">
      <t>ショウダン</t>
    </rPh>
    <rPh sb="7" eb="8">
      <t>ノウ</t>
    </rPh>
    <rPh sb="8" eb="10">
      <t>シャカイ</t>
    </rPh>
    <rPh sb="12" eb="15">
      <t>シュクガカイ</t>
    </rPh>
    <rPh sb="16" eb="19">
      <t>ボウネンカイ</t>
    </rPh>
    <phoneticPr fontId="3"/>
  </si>
  <si>
    <t>中央道場・至誠館　／　あきる野(～参段）</t>
    <rPh sb="14" eb="15">
      <t>ノ</t>
    </rPh>
    <phoneticPr fontId="2"/>
  </si>
  <si>
    <t>○年度末昇段祝射会／○祝賀会</t>
    <rPh sb="1" eb="4">
      <t>ネンドマツ</t>
    </rPh>
    <rPh sb="4" eb="6">
      <t>ショウダン</t>
    </rPh>
    <rPh sb="6" eb="7">
      <t>シュク</t>
    </rPh>
    <rPh sb="7" eb="8">
      <t>シャ</t>
    </rPh>
    <rPh sb="8" eb="9">
      <t>カイ</t>
    </rPh>
    <rPh sb="11" eb="14">
      <t>シュクガカイ</t>
    </rPh>
    <phoneticPr fontId="3"/>
  </si>
  <si>
    <t>中央道場・至誠館　(29 ○伝達講習会22日分)　</t>
    <rPh sb="14" eb="16">
      <t>デンタツ</t>
    </rPh>
    <rPh sb="16" eb="19">
      <t>コウシュウカイ</t>
    </rPh>
    <rPh sb="21" eb="22">
      <t>ヒ</t>
    </rPh>
    <rPh sb="22" eb="23">
      <t>ブン</t>
    </rPh>
    <phoneticPr fontId="2"/>
  </si>
  <si>
    <t>　平成31・令和元年度福生市弓道連盟　総会次第</t>
    <rPh sb="6" eb="8">
      <t>レイワ</t>
    </rPh>
    <rPh sb="8" eb="9">
      <t>ゲン</t>
    </rPh>
    <rPh sb="21" eb="23">
      <t>シダイ</t>
    </rPh>
    <phoneticPr fontId="3"/>
  </si>
  <si>
    <t>　平成31・令和元年度事業計画（案）</t>
    <rPh sb="6" eb="8">
      <t>レイワ</t>
    </rPh>
    <rPh sb="8" eb="9">
      <t>ゲン</t>
    </rPh>
    <phoneticPr fontId="3"/>
  </si>
  <si>
    <t>　平成31・令和元年度予算（案）</t>
    <rPh sb="6" eb="8">
      <t>レイワ</t>
    </rPh>
    <rPh sb="8" eb="9">
      <t>ゲン</t>
    </rPh>
    <phoneticPr fontId="3"/>
  </si>
  <si>
    <t>平成31･令和元年度予算書（案）…………………</t>
    <rPh sb="5" eb="7">
      <t>レイワ</t>
    </rPh>
    <rPh sb="7" eb="8">
      <t>ゲン</t>
    </rPh>
    <phoneticPr fontId="3"/>
  </si>
  <si>
    <t>平成31･令和元年度弓道場使用計画………………</t>
    <rPh sb="5" eb="7">
      <t>レイワ</t>
    </rPh>
    <rPh sb="7" eb="8">
      <t>ゲン</t>
    </rPh>
    <phoneticPr fontId="3"/>
  </si>
  <si>
    <r>
      <rPr>
        <sz val="11"/>
        <rFont val="ＭＳ ゴシック"/>
        <family val="3"/>
        <charset val="128"/>
      </rPr>
      <t>平成31･令和元年度中央体育館開館日一覧</t>
    </r>
    <r>
      <rPr>
        <sz val="12"/>
        <rFont val="ＭＳ ゴシック"/>
        <family val="3"/>
        <charset val="128"/>
      </rPr>
      <t>………</t>
    </r>
    <rPh sb="5" eb="7">
      <t>レイワ</t>
    </rPh>
    <rPh sb="7" eb="8">
      <t>ゲン</t>
    </rPh>
    <phoneticPr fontId="3"/>
  </si>
  <si>
    <t>　　　　平成31年度・令和元年度事業計画書　（案）</t>
    <rPh sb="11" eb="13">
      <t>レイワ</t>
    </rPh>
    <rPh sb="13" eb="15">
      <t>ガンネン</t>
    </rPh>
    <rPh sb="15" eb="16">
      <t>ド</t>
    </rPh>
    <phoneticPr fontId="3"/>
  </si>
  <si>
    <r>
      <rPr>
        <sz val="8"/>
        <rFont val="ＭＳ ゴシック"/>
        <family val="3"/>
        <charset val="128"/>
      </rPr>
      <t>R元年</t>
    </r>
    <r>
      <rPr>
        <sz val="10"/>
        <rFont val="ＭＳ ゴシック"/>
        <family val="3"/>
        <charset val="128"/>
      </rPr>
      <t>5 3</t>
    </r>
    <rPh sb="1" eb="3">
      <t>ガンネン</t>
    </rPh>
    <phoneticPr fontId="2"/>
  </si>
  <si>
    <r>
      <t>平成31・令和元年度　予　算　書　（案）</t>
    </r>
    <r>
      <rPr>
        <sz val="16"/>
        <rFont val="ＭＳ ゴシック"/>
        <family val="3"/>
        <charset val="128"/>
      </rPr>
      <t/>
    </r>
    <rPh sb="5" eb="7">
      <t>レイワ</t>
    </rPh>
    <rPh sb="7" eb="8">
      <t>ゲン</t>
    </rPh>
    <phoneticPr fontId="3"/>
  </si>
  <si>
    <r>
      <t>　　　　　　弓道場週間使用計画　</t>
    </r>
    <r>
      <rPr>
        <sz val="12"/>
        <rFont val="ＭＳ ゴシック"/>
        <family val="3"/>
        <charset val="128"/>
      </rPr>
      <t>(平成31年度・令和元年度)</t>
    </r>
    <rPh sb="24" eb="26">
      <t>レイワ</t>
    </rPh>
    <rPh sb="26" eb="28">
      <t>ガンネン</t>
    </rPh>
    <rPh sb="28" eb="29">
      <t>ド</t>
    </rPh>
    <phoneticPr fontId="3"/>
  </si>
  <si>
    <t>平成31年度・令和元年度　　体　育　館　開　館　日　一　覧　表</t>
    <rPh sb="0" eb="2">
      <t>ヘイセイ</t>
    </rPh>
    <rPh sb="4" eb="6">
      <t>ネンド</t>
    </rPh>
    <rPh sb="7" eb="9">
      <t>レイワ</t>
    </rPh>
    <rPh sb="9" eb="11">
      <t>ガンネン</t>
    </rPh>
    <rPh sb="11" eb="12">
      <t>ド</t>
    </rPh>
    <rPh sb="14" eb="15">
      <t>カラダ</t>
    </rPh>
    <rPh sb="16" eb="17">
      <t>イク</t>
    </rPh>
    <rPh sb="18" eb="19">
      <t>カン</t>
    </rPh>
    <rPh sb="20" eb="21">
      <t>カイ</t>
    </rPh>
    <rPh sb="22" eb="23">
      <t>カン</t>
    </rPh>
    <rPh sb="24" eb="25">
      <t>ヒ</t>
    </rPh>
    <rPh sb="26" eb="27">
      <t>イチ</t>
    </rPh>
    <rPh sb="28" eb="29">
      <t>ラン</t>
    </rPh>
    <rPh sb="30" eb="31">
      <t>ヒョウ</t>
    </rPh>
    <phoneticPr fontId="3"/>
  </si>
  <si>
    <t>(土)中央道場・至誠館 五名団体戦</t>
    <rPh sb="1" eb="2">
      <t>ド</t>
    </rPh>
    <rPh sb="3" eb="5">
      <t>チュウオウ</t>
    </rPh>
    <rPh sb="5" eb="7">
      <t>ドウジョウ</t>
    </rPh>
    <rPh sb="8" eb="10">
      <t>シセイ</t>
    </rPh>
    <rPh sb="10" eb="11">
      <t>カン</t>
    </rPh>
    <rPh sb="12" eb="14">
      <t>ゴメイ</t>
    </rPh>
    <rPh sb="14" eb="16">
      <t>ダンタイ</t>
    </rPh>
    <rPh sb="16" eb="17">
      <t>セン</t>
    </rPh>
    <phoneticPr fontId="2"/>
  </si>
  <si>
    <t>(土)中央道場・至誠館</t>
    <rPh sb="1" eb="2">
      <t>ド</t>
    </rPh>
    <rPh sb="3" eb="5">
      <t>チュウオウ</t>
    </rPh>
    <rPh sb="5" eb="7">
      <t>ドウジョウ</t>
    </rPh>
    <rPh sb="8" eb="10">
      <t>シセイ</t>
    </rPh>
    <rPh sb="10" eb="11">
      <t>カン</t>
    </rPh>
    <phoneticPr fontId="3"/>
  </si>
  <si>
    <t>平成31･令和元年度総会資料</t>
    <rPh sb="5" eb="7">
      <t>レイワ</t>
    </rPh>
    <rPh sb="7" eb="9">
      <t>ガンネン</t>
    </rPh>
    <phoneticPr fontId="3"/>
  </si>
  <si>
    <t>　　　　平成３０･令和元年度　各種役員</t>
    <rPh sb="9" eb="11">
      <t>レイワ</t>
    </rPh>
    <rPh sb="11" eb="13">
      <t>ガンネン</t>
    </rPh>
    <phoneticPr fontId="3"/>
  </si>
  <si>
    <t>　　　　平成３０年度事業報告書</t>
    <phoneticPr fontId="3"/>
  </si>
  <si>
    <t>4　1</t>
  </si>
  <si>
    <t>　第71回東京都多摩地区弓道大会</t>
  </si>
  <si>
    <t>稲城市：40射18中(不通過)、個人戦2名　町田弓道場</t>
    <rPh sb="0" eb="3">
      <t>イナギシ</t>
    </rPh>
    <rPh sb="6" eb="7">
      <t>シャ</t>
    </rPh>
    <rPh sb="9" eb="10">
      <t>チュウ</t>
    </rPh>
    <rPh sb="11" eb="12">
      <t>フ</t>
    </rPh>
    <rPh sb="12" eb="14">
      <t>ツウカ</t>
    </rPh>
    <rPh sb="16" eb="18">
      <t>コジン</t>
    </rPh>
    <rPh sb="18" eb="19">
      <t>セン</t>
    </rPh>
    <rPh sb="20" eb="21">
      <t>メイ</t>
    </rPh>
    <rPh sb="22" eb="24">
      <t>マチダ</t>
    </rPh>
    <rPh sb="24" eb="26">
      <t>キュウドウ</t>
    </rPh>
    <rPh sb="26" eb="27">
      <t>ジョウ</t>
    </rPh>
    <phoneticPr fontId="2"/>
  </si>
  <si>
    <t>　国体選手選考会第1回</t>
    <rPh sb="3" eb="5">
      <t>センシュ</t>
    </rPh>
    <rPh sb="5" eb="7">
      <t>センコウ</t>
    </rPh>
    <rPh sb="8" eb="9">
      <t>ダイ</t>
    </rPh>
    <rPh sb="10" eb="11">
      <t>カイ</t>
    </rPh>
    <phoneticPr fontId="9"/>
  </si>
  <si>
    <t>1名参加</t>
    <rPh sb="1" eb="2">
      <t>メイ</t>
    </rPh>
    <rPh sb="2" eb="4">
      <t>サンカ</t>
    </rPh>
    <phoneticPr fontId="2"/>
  </si>
  <si>
    <t>　四段～錬士講習会（1日四段小金井）　</t>
    <rPh sb="1" eb="2">
      <t>４</t>
    </rPh>
    <rPh sb="11" eb="12">
      <t>ヒ</t>
    </rPh>
    <rPh sb="12" eb="14">
      <t>４ダン</t>
    </rPh>
    <rPh sb="14" eb="17">
      <t>コガネイ</t>
    </rPh>
    <phoneticPr fontId="2"/>
  </si>
  <si>
    <t>4段の部2名参加</t>
    <rPh sb="1" eb="2">
      <t>ダン</t>
    </rPh>
    <rPh sb="3" eb="4">
      <t>ブ</t>
    </rPh>
    <rPh sb="5" eb="6">
      <t>メイ</t>
    </rPh>
    <rPh sb="6" eb="8">
      <t>サンカ</t>
    </rPh>
    <phoneticPr fontId="2"/>
  </si>
  <si>
    <t>○平成30年度第１回月例会</t>
  </si>
  <si>
    <t>３名団体戦：20名参加</t>
    <phoneticPr fontId="2"/>
  </si>
  <si>
    <t>○平成30年度定期総会(17:00～</t>
  </si>
  <si>
    <t>平成29年度事業結果会計報告,平成30年度事業案予算案審議決定；25名</t>
    <rPh sb="34" eb="35">
      <t>メイ</t>
    </rPh>
    <phoneticPr fontId="2"/>
  </si>
  <si>
    <t>　第一回例会(地区毎)(昭島)</t>
    <rPh sb="12" eb="14">
      <t>アキシマ</t>
    </rPh>
    <phoneticPr fontId="2"/>
  </si>
  <si>
    <t>12名参加 入賞Ⅰ部優勝、Ⅱ部4位,6位、Ⅲ部優勝,2位,7位</t>
    <rPh sb="9" eb="10">
      <t>ブ</t>
    </rPh>
    <rPh sb="10" eb="12">
      <t>ユウショウ</t>
    </rPh>
    <rPh sb="16" eb="17">
      <t>イ</t>
    </rPh>
    <rPh sb="19" eb="20">
      <t>イ</t>
    </rPh>
    <rPh sb="23" eb="25">
      <t>ユウショウ</t>
    </rPh>
    <rPh sb="27" eb="28">
      <t>イ</t>
    </rPh>
    <phoneticPr fontId="2"/>
  </si>
  <si>
    <t>　国体選手選考会第2回</t>
    <rPh sb="3" eb="5">
      <t>センシュ</t>
    </rPh>
    <rPh sb="5" eb="8">
      <t>センコウカイ</t>
    </rPh>
    <rPh sb="8" eb="9">
      <t>ダイ</t>
    </rPh>
    <rPh sb="10" eb="11">
      <t>カイ</t>
    </rPh>
    <phoneticPr fontId="9"/>
  </si>
  <si>
    <t>参加なし</t>
    <rPh sb="0" eb="2">
      <t>サンカ</t>
    </rPh>
    <phoneticPr fontId="2"/>
  </si>
  <si>
    <t>　全日本選手権予選会(第一回)</t>
    <rPh sb="1" eb="4">
      <t>ゼンニホン</t>
    </rPh>
    <rPh sb="4" eb="7">
      <t>センシュケン</t>
    </rPh>
    <rPh sb="7" eb="8">
      <t>ヨ</t>
    </rPh>
    <rPh sb="8" eb="9">
      <t>セン</t>
    </rPh>
    <rPh sb="9" eb="10">
      <t>カイ</t>
    </rPh>
    <rPh sb="11" eb="12">
      <t>ダイ</t>
    </rPh>
    <rPh sb="12" eb="13">
      <t>１</t>
    </rPh>
    <rPh sb="13" eb="14">
      <t>カイ</t>
    </rPh>
    <phoneticPr fontId="9"/>
  </si>
  <si>
    <t>申込1名　府中</t>
    <rPh sb="0" eb="2">
      <t>モウシコミ</t>
    </rPh>
    <rPh sb="3" eb="4">
      <t>メイ</t>
    </rPh>
    <rPh sb="5" eb="7">
      <t>フチュウ</t>
    </rPh>
    <phoneticPr fontId="2"/>
  </si>
  <si>
    <t>　第77回青梅線沿線弓道大会　昭島</t>
    <rPh sb="15" eb="17">
      <t>アキシマ</t>
    </rPh>
    <phoneticPr fontId="2"/>
  </si>
  <si>
    <r>
      <t>17名　福生46中</t>
    </r>
    <r>
      <rPr>
        <sz val="11"/>
        <color rgb="FFFF0000"/>
        <rFont val="ＭＳ Ｐゴシック"/>
        <family val="3"/>
        <charset val="128"/>
      </rPr>
      <t>優勝8連覇</t>
    </r>
    <r>
      <rPr>
        <sz val="11"/>
        <rFont val="ＭＳ Ｐゴシック"/>
        <family val="3"/>
        <charset val="128"/>
      </rPr>
      <t>、入賞1部2位、4位、Ⅱ部1位、2位、5位</t>
    </r>
    <rPh sb="2" eb="3">
      <t>メイ</t>
    </rPh>
    <rPh sb="4" eb="6">
      <t>フッサ</t>
    </rPh>
    <rPh sb="8" eb="9">
      <t>チュウ</t>
    </rPh>
    <rPh sb="9" eb="11">
      <t>ユウショウ</t>
    </rPh>
    <rPh sb="12" eb="14">
      <t>レンパ</t>
    </rPh>
    <rPh sb="15" eb="17">
      <t>ニュウショウ</t>
    </rPh>
    <rPh sb="18" eb="19">
      <t>ブ</t>
    </rPh>
    <rPh sb="20" eb="21">
      <t>イ</t>
    </rPh>
    <rPh sb="23" eb="24">
      <t>イ</t>
    </rPh>
    <rPh sb="26" eb="27">
      <t>ブ</t>
    </rPh>
    <rPh sb="28" eb="29">
      <t>イ</t>
    </rPh>
    <rPh sb="31" eb="32">
      <t>イ</t>
    </rPh>
    <rPh sb="34" eb="35">
      <t>イ</t>
    </rPh>
    <phoneticPr fontId="2"/>
  </si>
  <si>
    <t>5 　3</t>
  </si>
  <si>
    <t>　第134回明治神宮奉納遠的弓道大会</t>
    <rPh sb="1" eb="2">
      <t>ダイ</t>
    </rPh>
    <rPh sb="5" eb="6">
      <t>カイ</t>
    </rPh>
    <phoneticPr fontId="9"/>
  </si>
  <si>
    <t>参加なし　中央道場</t>
    <rPh sb="0" eb="2">
      <t>サンカ</t>
    </rPh>
    <rPh sb="5" eb="9">
      <t>チュウオウドウジョウ</t>
    </rPh>
    <phoneticPr fontId="2"/>
  </si>
  <si>
    <t>○バーべキュー</t>
  </si>
  <si>
    <t>参加22名</t>
    <rPh sb="0" eb="2">
      <t>サンカ</t>
    </rPh>
    <rPh sb="4" eb="5">
      <t>メイ</t>
    </rPh>
    <phoneticPr fontId="2"/>
  </si>
  <si>
    <t>○前期初心者弓道教室（毎週火曜日）</t>
    <rPh sb="1" eb="2">
      <t>マエ</t>
    </rPh>
    <phoneticPr fontId="9"/>
  </si>
  <si>
    <t>2名参加</t>
    <rPh sb="1" eb="2">
      <t>メイ</t>
    </rPh>
    <rPh sb="2" eb="4">
      <t>サンカ</t>
    </rPh>
    <phoneticPr fontId="2"/>
  </si>
  <si>
    <t>　独自講習会(四段以下)　羽村</t>
    <rPh sb="1" eb="3">
      <t>ドクジ</t>
    </rPh>
    <rPh sb="3" eb="6">
      <t>コウシュウカイ</t>
    </rPh>
    <rPh sb="13" eb="15">
      <t>ハムラ</t>
    </rPh>
    <phoneticPr fontId="9"/>
  </si>
  <si>
    <t>5名参加</t>
    <rPh sb="1" eb="2">
      <t>メイ</t>
    </rPh>
    <rPh sb="2" eb="4">
      <t>サンカ</t>
    </rPh>
    <phoneticPr fontId="2"/>
  </si>
  <si>
    <t>○第２回月例会　</t>
  </si>
  <si>
    <t>17名参加</t>
    <rPh sb="2" eb="3">
      <t>メイ</t>
    </rPh>
    <rPh sb="3" eb="5">
      <t>サンカ</t>
    </rPh>
    <phoneticPr fontId="2"/>
  </si>
  <si>
    <t>　第71回都民体育大会(女子)都武</t>
    <rPh sb="15" eb="16">
      <t>ト</t>
    </rPh>
    <rPh sb="16" eb="17">
      <t>ブ</t>
    </rPh>
    <phoneticPr fontId="2"/>
  </si>
  <si>
    <r>
      <t>40射19中,準々⑦-5東大和,準決51-5②町田、三決④-3杉並　</t>
    </r>
    <r>
      <rPr>
        <b/>
        <sz val="11"/>
        <color rgb="FFFF0000"/>
        <rFont val="ＭＳ ゴシック"/>
        <family val="3"/>
        <charset val="128"/>
      </rPr>
      <t>三位</t>
    </r>
    <rPh sb="2" eb="3">
      <t>シャ</t>
    </rPh>
    <rPh sb="5" eb="6">
      <t>チュウ</t>
    </rPh>
    <rPh sb="7" eb="8">
      <t>ジュン</t>
    </rPh>
    <rPh sb="12" eb="15">
      <t>ヒガシヤマト</t>
    </rPh>
    <rPh sb="16" eb="18">
      <t>ジュンケツ</t>
    </rPh>
    <rPh sb="23" eb="25">
      <t>マチダ</t>
    </rPh>
    <rPh sb="26" eb="27">
      <t>サン</t>
    </rPh>
    <rPh sb="27" eb="28">
      <t>ケツ</t>
    </rPh>
    <rPh sb="31" eb="33">
      <t>スギナミ</t>
    </rPh>
    <rPh sb="34" eb="35">
      <t>３</t>
    </rPh>
    <rPh sb="35" eb="36">
      <t>イ</t>
    </rPh>
    <phoneticPr fontId="2"/>
  </si>
  <si>
    <t>　第１回地連審査(無指定～四段)</t>
    <rPh sb="1" eb="2">
      <t>ダイ</t>
    </rPh>
    <rPh sb="3" eb="4">
      <t>カイ</t>
    </rPh>
    <rPh sb="4" eb="5">
      <t>チ</t>
    </rPh>
    <rPh sb="5" eb="6">
      <t>レン</t>
    </rPh>
    <rPh sb="6" eb="8">
      <t>シンサ</t>
    </rPh>
    <rPh sb="9" eb="10">
      <t>ム</t>
    </rPh>
    <rPh sb="10" eb="12">
      <t>シテイ</t>
    </rPh>
    <rPh sb="13" eb="15">
      <t>４ダン</t>
    </rPh>
    <phoneticPr fontId="9"/>
  </si>
  <si>
    <t>中央　弐段2名、参段2名合格</t>
    <phoneticPr fontId="2"/>
  </si>
  <si>
    <t>　第71回都民体育大会(男子)都武</t>
    <rPh sb="15" eb="16">
      <t>ト</t>
    </rPh>
    <rPh sb="16" eb="17">
      <t>ブ</t>
    </rPh>
    <phoneticPr fontId="2"/>
  </si>
  <si>
    <t>40射22中 不通過</t>
    <rPh sb="2" eb="3">
      <t>シャ</t>
    </rPh>
    <rPh sb="5" eb="6">
      <t>チュウ</t>
    </rPh>
    <rPh sb="7" eb="10">
      <t>フツウカ</t>
    </rPh>
    <phoneticPr fontId="2"/>
  </si>
  <si>
    <t>6   2</t>
  </si>
  <si>
    <t>　国体合同強化記録会</t>
    <rPh sb="1" eb="3">
      <t>コクタイ</t>
    </rPh>
    <rPh sb="3" eb="5">
      <t>ゴウドウ</t>
    </rPh>
    <rPh sb="5" eb="7">
      <t>キョウカ</t>
    </rPh>
    <rPh sb="7" eb="9">
      <t>キロク</t>
    </rPh>
    <rPh sb="9" eb="10">
      <t>カイ</t>
    </rPh>
    <phoneticPr fontId="2"/>
  </si>
  <si>
    <t>○第３回月例会</t>
  </si>
  <si>
    <t>　地連五地区対抗弓道大会・強化稽古</t>
  </si>
  <si>
    <t>(町田)　選手4名出場、3地区選手選考髙水選手</t>
    <rPh sb="1" eb="3">
      <t>マチダ</t>
    </rPh>
    <rPh sb="5" eb="7">
      <t>センシュ</t>
    </rPh>
    <rPh sb="8" eb="9">
      <t>メイ</t>
    </rPh>
    <rPh sb="9" eb="11">
      <t>シュツジョウ</t>
    </rPh>
    <rPh sb="13" eb="15">
      <t>チク</t>
    </rPh>
    <rPh sb="15" eb="17">
      <t>センシュ</t>
    </rPh>
    <rPh sb="17" eb="19">
      <t>センコウ</t>
    </rPh>
    <rPh sb="19" eb="20">
      <t>ダカイ</t>
    </rPh>
    <rPh sb="20" eb="21">
      <t>ミズ</t>
    </rPh>
    <rPh sb="21" eb="23">
      <t>センシュ</t>
    </rPh>
    <phoneticPr fontId="2"/>
  </si>
  <si>
    <t>　支部対抗男子3人制(至誠館)24射16中</t>
    <rPh sb="1" eb="3">
      <t>シブ</t>
    </rPh>
    <rPh sb="3" eb="5">
      <t>タイコウ</t>
    </rPh>
    <rPh sb="5" eb="7">
      <t>ダンシ</t>
    </rPh>
    <rPh sb="8" eb="9">
      <t>ニン</t>
    </rPh>
    <rPh sb="9" eb="10">
      <t>セイ</t>
    </rPh>
    <rPh sb="11" eb="13">
      <t>シセイ</t>
    </rPh>
    <rPh sb="13" eb="14">
      <t>カン</t>
    </rPh>
    <rPh sb="17" eb="18">
      <t>シャ</t>
    </rPh>
    <rPh sb="20" eb="21">
      <t>チュウ</t>
    </rPh>
    <phoneticPr fontId="2"/>
  </si>
  <si>
    <r>
      <t xml:space="preserve">準々4③-42東村山,準決④-3昭島,決勝5③-51小金井 </t>
    </r>
    <r>
      <rPr>
        <b/>
        <sz val="11"/>
        <color rgb="FFFF0000"/>
        <rFont val="ＭＳ ゴシック"/>
        <family val="3"/>
        <charset val="128"/>
      </rPr>
      <t>優勝</t>
    </r>
    <rPh sb="0" eb="1">
      <t>ジュン</t>
    </rPh>
    <rPh sb="7" eb="10">
      <t>ヒガシムラヤマ</t>
    </rPh>
    <rPh sb="11" eb="13">
      <t>ジュンケツ</t>
    </rPh>
    <rPh sb="16" eb="18">
      <t>アキシマ</t>
    </rPh>
    <rPh sb="19" eb="21">
      <t>ケッショウ</t>
    </rPh>
    <rPh sb="26" eb="29">
      <t>コガネイ</t>
    </rPh>
    <rPh sb="30" eb="32">
      <t>ユウショウ</t>
    </rPh>
    <phoneticPr fontId="2"/>
  </si>
  <si>
    <t>　支部対抗女子3人制(中央)24射15中</t>
    <rPh sb="1" eb="3">
      <t>シブ</t>
    </rPh>
    <rPh sb="3" eb="5">
      <t>タイコウ</t>
    </rPh>
    <rPh sb="5" eb="7">
      <t>ジョシ</t>
    </rPh>
    <rPh sb="8" eb="9">
      <t>ニン</t>
    </rPh>
    <rPh sb="9" eb="10">
      <t>セイ</t>
    </rPh>
    <rPh sb="11" eb="13">
      <t>チュウオウ</t>
    </rPh>
    <rPh sb="16" eb="17">
      <t>シャ</t>
    </rPh>
    <rPh sb="19" eb="20">
      <t>チュウ</t>
    </rPh>
    <phoneticPr fontId="2"/>
  </si>
  <si>
    <r>
      <t xml:space="preserve">準々3②-31文京,準決2-③板橋,三決④-3東大和 </t>
    </r>
    <r>
      <rPr>
        <b/>
        <sz val="11"/>
        <color rgb="FFFF0000"/>
        <rFont val="ＭＳ ゴシック"/>
        <family val="3"/>
        <charset val="128"/>
      </rPr>
      <t>三位</t>
    </r>
    <rPh sb="0" eb="1">
      <t>ジュン</t>
    </rPh>
    <rPh sb="7" eb="9">
      <t>ブンキョウ</t>
    </rPh>
    <rPh sb="10" eb="11">
      <t>ジュン</t>
    </rPh>
    <rPh sb="11" eb="12">
      <t>ケツ</t>
    </rPh>
    <rPh sb="15" eb="17">
      <t>イタバシ</t>
    </rPh>
    <rPh sb="18" eb="19">
      <t>３</t>
    </rPh>
    <rPh sb="19" eb="20">
      <t>ケツ</t>
    </rPh>
    <rPh sb="23" eb="26">
      <t>ヒガシヤマト</t>
    </rPh>
    <rPh sb="27" eb="29">
      <t>３イ</t>
    </rPh>
    <phoneticPr fontId="2"/>
  </si>
  <si>
    <t>　支部対抗戦　役員派遣</t>
    <rPh sb="1" eb="3">
      <t>シブ</t>
    </rPh>
    <rPh sb="3" eb="5">
      <t>タイコウ</t>
    </rPh>
    <rPh sb="5" eb="6">
      <t>セン</t>
    </rPh>
    <rPh sb="7" eb="9">
      <t>ヤクイン</t>
    </rPh>
    <rPh sb="9" eb="11">
      <t>ハケン</t>
    </rPh>
    <phoneticPr fontId="2"/>
  </si>
  <si>
    <t>記録5名(三浦、高水、椎名、佐藤、森）</t>
    <rPh sb="0" eb="2">
      <t>キロク</t>
    </rPh>
    <rPh sb="3" eb="4">
      <t>メイ</t>
    </rPh>
    <rPh sb="5" eb="7">
      <t>ミウラ</t>
    </rPh>
    <rPh sb="8" eb="10">
      <t>タカミズ</t>
    </rPh>
    <rPh sb="11" eb="13">
      <t>シイナ</t>
    </rPh>
    <rPh sb="14" eb="16">
      <t>サトウ</t>
    </rPh>
    <rPh sb="17" eb="18">
      <t>モリ</t>
    </rPh>
    <phoneticPr fontId="2"/>
  </si>
  <si>
    <t>　第二回例会　中央道場</t>
    <rPh sb="7" eb="11">
      <t>チュウオウドウジョウ</t>
    </rPh>
    <phoneticPr fontId="2"/>
  </si>
  <si>
    <t>12名参加 入賞Ⅰ部優勝,5位、Ⅲ部6位</t>
    <rPh sb="9" eb="10">
      <t>ブ</t>
    </rPh>
    <rPh sb="10" eb="12">
      <t>ユウショウ</t>
    </rPh>
    <rPh sb="14" eb="15">
      <t>イ</t>
    </rPh>
    <phoneticPr fontId="2"/>
  </si>
  <si>
    <t>　全日本予選会(二回目)　至誠館</t>
    <rPh sb="10" eb="11">
      <t>メ</t>
    </rPh>
    <phoneticPr fontId="2"/>
  </si>
  <si>
    <t>１名参加</t>
    <rPh sb="1" eb="2">
      <t>メイ</t>
    </rPh>
    <rPh sb="2" eb="4">
      <t>サンカ</t>
    </rPh>
    <phoneticPr fontId="2"/>
  </si>
  <si>
    <t>○前期初心者弓道教室修了</t>
    <rPh sb="10" eb="12">
      <t>シュウリョウ</t>
    </rPh>
    <phoneticPr fontId="2"/>
  </si>
  <si>
    <t>修了2名　入会1名</t>
    <rPh sb="0" eb="2">
      <t>シュウリョウ</t>
    </rPh>
    <rPh sb="3" eb="4">
      <t>メイ</t>
    </rPh>
    <rPh sb="5" eb="7">
      <t>ニュウカイ</t>
    </rPh>
    <rPh sb="8" eb="9">
      <t>メイ</t>
    </rPh>
    <phoneticPr fontId="2"/>
  </si>
  <si>
    <t>7   1</t>
  </si>
  <si>
    <t>　東京都Ⅲ地区対抗弓道大会(中央)</t>
    <rPh sb="1" eb="3">
      <t>トウキョウ</t>
    </rPh>
    <rPh sb="3" eb="4">
      <t>ト</t>
    </rPh>
    <rPh sb="14" eb="16">
      <t>チュウオウ</t>
    </rPh>
    <phoneticPr fontId="9"/>
  </si>
  <si>
    <t>髙水選手　中央道場</t>
    <rPh sb="5" eb="9">
      <t>チュウオウドウジョウ</t>
    </rPh>
    <phoneticPr fontId="2"/>
  </si>
  <si>
    <t>　東京都弓道選手権大会(国体壮行会)</t>
    <rPh sb="12" eb="14">
      <t>コクタイ</t>
    </rPh>
    <rPh sb="14" eb="17">
      <t>ソウコウカイ</t>
    </rPh>
    <phoneticPr fontId="9"/>
  </si>
  <si>
    <t>6名参加　中央道場</t>
    <rPh sb="1" eb="2">
      <t>メイ</t>
    </rPh>
    <rPh sb="2" eb="4">
      <t>サンカ</t>
    </rPh>
    <rPh sb="5" eb="9">
      <t>チュウオウドウジョウ</t>
    </rPh>
    <phoneticPr fontId="2"/>
  </si>
  <si>
    <t>○第４回月例会</t>
  </si>
  <si>
    <t>　地区毎伝達講習会(4段以上･羽村)</t>
    <rPh sb="4" eb="6">
      <t>デンタツ</t>
    </rPh>
    <rPh sb="11" eb="14">
      <t>ダンイジョウ</t>
    </rPh>
    <rPh sb="15" eb="17">
      <t>ハムラ</t>
    </rPh>
    <phoneticPr fontId="9"/>
  </si>
  <si>
    <t>　第51回市町村総合体育大会(昭島)</t>
    <rPh sb="15" eb="17">
      <t>アキシマ</t>
    </rPh>
    <phoneticPr fontId="2"/>
  </si>
  <si>
    <r>
      <t>40射26中,順々決4-⑦八王子、</t>
    </r>
    <r>
      <rPr>
        <b/>
        <sz val="11"/>
        <color rgb="FFFF0000"/>
        <rFont val="ＭＳ ゴシック"/>
        <family val="3"/>
        <charset val="128"/>
      </rPr>
      <t>八位</t>
    </r>
    <rPh sb="2" eb="3">
      <t>シャ</t>
    </rPh>
    <rPh sb="5" eb="6">
      <t>チュウ</t>
    </rPh>
    <rPh sb="7" eb="10">
      <t>ジュンジュンケツ</t>
    </rPh>
    <rPh sb="13" eb="16">
      <t>ハチオウジ</t>
    </rPh>
    <rPh sb="17" eb="19">
      <t>８イ</t>
    </rPh>
    <phoneticPr fontId="2"/>
  </si>
  <si>
    <t>　第三回例会(昭島)</t>
    <rPh sb="4" eb="6">
      <t>レイカイ</t>
    </rPh>
    <rPh sb="7" eb="9">
      <t>アキシマ</t>
    </rPh>
    <phoneticPr fontId="9"/>
  </si>
  <si>
    <t>8　 4</t>
  </si>
  <si>
    <t>　講習会(予定　日体協公認更新)</t>
    <rPh sb="1" eb="3">
      <t>コウシュウ</t>
    </rPh>
    <rPh sb="3" eb="4">
      <t>カイ</t>
    </rPh>
    <rPh sb="5" eb="7">
      <t>ヨテイ</t>
    </rPh>
    <rPh sb="8" eb="11">
      <t>ニッタイキョウ</t>
    </rPh>
    <rPh sb="11" eb="13">
      <t>コウニン</t>
    </rPh>
    <rPh sb="13" eb="15">
      <t>コウシン</t>
    </rPh>
    <phoneticPr fontId="2"/>
  </si>
  <si>
    <t>　独自講習会　あきる野</t>
    <rPh sb="10" eb="11">
      <t>ノ</t>
    </rPh>
    <phoneticPr fontId="2"/>
  </si>
  <si>
    <t>4名参加</t>
    <rPh sb="1" eb="2">
      <t>メイ</t>
    </rPh>
    <rPh sb="2" eb="4">
      <t>サンカ</t>
    </rPh>
    <phoneticPr fontId="2"/>
  </si>
  <si>
    <t>　第35回東京都遠的選手権大会</t>
  </si>
  <si>
    <t>2名参加　中央道場</t>
    <rPh sb="1" eb="2">
      <t>メイ</t>
    </rPh>
    <rPh sb="2" eb="4">
      <t>サンカ</t>
    </rPh>
    <rPh sb="5" eb="9">
      <t>チュウオウドウジョウ</t>
    </rPh>
    <phoneticPr fontId="2"/>
  </si>
  <si>
    <t>○第５回月例会</t>
  </si>
  <si>
    <t>18名参加</t>
    <rPh sb="2" eb="3">
      <t>メイ</t>
    </rPh>
    <rPh sb="3" eb="5">
      <t>サンカ</t>
    </rPh>
    <phoneticPr fontId="2"/>
  </si>
  <si>
    <t>　第二回地連審査会(無指定～四段)</t>
    <rPh sb="1" eb="2">
      <t>ダイ</t>
    </rPh>
    <rPh sb="2" eb="3">
      <t>２</t>
    </rPh>
    <rPh sb="3" eb="4">
      <t>カイ</t>
    </rPh>
    <rPh sb="4" eb="5">
      <t>チ</t>
    </rPh>
    <rPh sb="5" eb="6">
      <t>レン</t>
    </rPh>
    <rPh sb="6" eb="8">
      <t>シンサ</t>
    </rPh>
    <rPh sb="8" eb="9">
      <t>カイ</t>
    </rPh>
    <phoneticPr fontId="9"/>
  </si>
  <si>
    <t>中央　</t>
    <phoneticPr fontId="2"/>
  </si>
  <si>
    <t>　第四回例会(遠的)　中央道場</t>
    <rPh sb="11" eb="15">
      <t>チュウオウドウジョウ</t>
    </rPh>
    <phoneticPr fontId="2"/>
  </si>
  <si>
    <t>○前期百射会</t>
  </si>
  <si>
    <t>12名参加、11名完射、羽分超7名</t>
    <phoneticPr fontId="2"/>
  </si>
  <si>
    <t>9   1</t>
  </si>
  <si>
    <t>○後期初心者弓道教室（毎週土曜日）</t>
    <rPh sb="1" eb="2">
      <t>ウシロ</t>
    </rPh>
    <phoneticPr fontId="9"/>
  </si>
  <si>
    <t>6名参加</t>
    <rPh sb="1" eb="2">
      <t>メイ</t>
    </rPh>
    <rPh sb="2" eb="4">
      <t>サンカ</t>
    </rPh>
    <phoneticPr fontId="2"/>
  </si>
  <si>
    <t>　第27回都民生涯スポーツ大会(弓道･都武)</t>
    <rPh sb="1" eb="2">
      <t>ダイ</t>
    </rPh>
    <rPh sb="4" eb="5">
      <t>カイ</t>
    </rPh>
    <rPh sb="5" eb="7">
      <t>トミン</t>
    </rPh>
    <rPh sb="7" eb="9">
      <t>ショウガイ</t>
    </rPh>
    <rPh sb="13" eb="15">
      <t>タイカイ</t>
    </rPh>
    <rPh sb="16" eb="18">
      <t>キュウドウ</t>
    </rPh>
    <rPh sb="19" eb="20">
      <t>ト</t>
    </rPh>
    <rPh sb="20" eb="21">
      <t>ブ</t>
    </rPh>
    <phoneticPr fontId="9"/>
  </si>
  <si>
    <t>20射7中,10中　不通過</t>
    <phoneticPr fontId="2"/>
  </si>
  <si>
    <t>　地区毎支部指導者講習会(あきる野)</t>
    <rPh sb="1" eb="3">
      <t>チク</t>
    </rPh>
    <rPh sb="3" eb="4">
      <t>ゴト</t>
    </rPh>
    <rPh sb="4" eb="6">
      <t>シブ</t>
    </rPh>
    <rPh sb="6" eb="9">
      <t>シドウシャ</t>
    </rPh>
    <rPh sb="9" eb="12">
      <t>コウシュウカイ</t>
    </rPh>
    <phoneticPr fontId="9"/>
  </si>
  <si>
    <t>○昇段祝射会</t>
    <rPh sb="1" eb="3">
      <t>ショウダン</t>
    </rPh>
    <rPh sb="3" eb="4">
      <t>シュク</t>
    </rPh>
    <rPh sb="4" eb="5">
      <t>シャ</t>
    </rPh>
    <rPh sb="5" eb="6">
      <t>カイ</t>
    </rPh>
    <phoneticPr fontId="2"/>
  </si>
  <si>
    <t>20名参加</t>
    <rPh sb="2" eb="3">
      <t>メイ</t>
    </rPh>
    <rPh sb="3" eb="5">
      <t>サンカ</t>
    </rPh>
    <phoneticPr fontId="2"/>
  </si>
  <si>
    <t>○第６回月例会</t>
    <rPh sb="1" eb="2">
      <t>ダイ</t>
    </rPh>
    <rPh sb="3" eb="4">
      <t>カイ</t>
    </rPh>
    <rPh sb="4" eb="6">
      <t>ゲツレイ</t>
    </rPh>
    <rPh sb="6" eb="7">
      <t>カイ</t>
    </rPh>
    <phoneticPr fontId="9"/>
  </si>
  <si>
    <t>22名参加</t>
    <rPh sb="2" eb="3">
      <t>メイ</t>
    </rPh>
    <rPh sb="3" eb="5">
      <t>サンカ</t>
    </rPh>
    <phoneticPr fontId="2"/>
  </si>
  <si>
    <t>○昇段祝賀会</t>
    <rPh sb="1" eb="3">
      <t>ショウダン</t>
    </rPh>
    <rPh sb="3" eb="4">
      <t>シュク</t>
    </rPh>
    <rPh sb="4" eb="5">
      <t>ガ</t>
    </rPh>
    <rPh sb="5" eb="6">
      <t>カイ</t>
    </rPh>
    <phoneticPr fontId="2"/>
  </si>
  <si>
    <t>20名参加(日々＆美味)</t>
    <rPh sb="2" eb="3">
      <t>メイ</t>
    </rPh>
    <rPh sb="3" eb="5">
      <t>サンカ</t>
    </rPh>
    <rPh sb="6" eb="8">
      <t>ヒビ</t>
    </rPh>
    <rPh sb="9" eb="10">
      <t>ビ</t>
    </rPh>
    <rPh sb="10" eb="11">
      <t>ミ</t>
    </rPh>
    <phoneticPr fontId="2"/>
  </si>
  <si>
    <t>　五段対象講習会　中央道場</t>
    <rPh sb="1" eb="2">
      <t>イ</t>
    </rPh>
    <rPh sb="2" eb="3">
      <t>ダン</t>
    </rPh>
    <rPh sb="3" eb="5">
      <t>タイショウ</t>
    </rPh>
    <rPh sb="5" eb="8">
      <t>コウシュウカイ</t>
    </rPh>
    <rPh sb="9" eb="13">
      <t>チュウオウドウジョウ</t>
    </rPh>
    <phoneticPr fontId="9"/>
  </si>
  <si>
    <t>10  7</t>
  </si>
  <si>
    <t>○第７回月例会</t>
  </si>
  <si>
    <t>☆市民総合体育大会弓道競技</t>
  </si>
  <si>
    <t>延べ43名参加</t>
    <rPh sb="0" eb="1">
      <t>ノ</t>
    </rPh>
    <rPh sb="4" eb="5">
      <t>メイ</t>
    </rPh>
    <rPh sb="5" eb="7">
      <t>サンカ</t>
    </rPh>
    <phoneticPr fontId="2"/>
  </si>
  <si>
    <t>☆第42回福生市民総合体育大会開会式　</t>
  </si>
  <si>
    <t>14名参加</t>
    <rPh sb="2" eb="3">
      <t>メイ</t>
    </rPh>
    <rPh sb="3" eb="5">
      <t>サンカ</t>
    </rPh>
    <phoneticPr fontId="2"/>
  </si>
  <si>
    <t>○あずち整備</t>
    <rPh sb="4" eb="6">
      <t>セイビ</t>
    </rPh>
    <phoneticPr fontId="2"/>
  </si>
  <si>
    <t>15名参加</t>
    <rPh sb="2" eb="3">
      <t>メイ</t>
    </rPh>
    <rPh sb="3" eb="5">
      <t>サンカ</t>
    </rPh>
    <phoneticPr fontId="2"/>
  </si>
  <si>
    <t>12名参加</t>
    <rPh sb="2" eb="3">
      <t>メイ</t>
    </rPh>
    <rPh sb="3" eb="5">
      <t>サンカ</t>
    </rPh>
    <phoneticPr fontId="2"/>
  </si>
  <si>
    <t>○後期初心者弓道教室修了</t>
    <rPh sb="10" eb="12">
      <t>シュウリョウ</t>
    </rPh>
    <phoneticPr fontId="2"/>
  </si>
  <si>
    <t>終了4名、入会4名</t>
    <rPh sb="0" eb="2">
      <t>シュウリョウ</t>
    </rPh>
    <rPh sb="3" eb="4">
      <t>メイ</t>
    </rPh>
    <rPh sb="5" eb="7">
      <t>ニュウカイ</t>
    </rPh>
    <rPh sb="8" eb="9">
      <t>メイ</t>
    </rPh>
    <phoneticPr fontId="2"/>
  </si>
  <si>
    <t>　称号者対象講習会　中央道場</t>
    <rPh sb="1" eb="3">
      <t>ショウゴウ</t>
    </rPh>
    <rPh sb="3" eb="4">
      <t>シャ</t>
    </rPh>
    <rPh sb="4" eb="6">
      <t>タイショウ</t>
    </rPh>
    <rPh sb="6" eb="9">
      <t>コウシュウカイ</t>
    </rPh>
    <phoneticPr fontId="2"/>
  </si>
  <si>
    <t>　第24回シニアフェスタ弓道　都武</t>
    <rPh sb="1" eb="2">
      <t>ダイ</t>
    </rPh>
    <rPh sb="4" eb="5">
      <t>カイ</t>
    </rPh>
    <rPh sb="12" eb="14">
      <t>キュウドウ</t>
    </rPh>
    <rPh sb="15" eb="16">
      <t>ト</t>
    </rPh>
    <rPh sb="16" eb="17">
      <t>ブ</t>
    </rPh>
    <phoneticPr fontId="2"/>
  </si>
  <si>
    <t>6名参加、男子・女子優勝、役員2名派遣(佐藤、遠藤)</t>
    <rPh sb="1" eb="2">
      <t>メイ</t>
    </rPh>
    <rPh sb="2" eb="4">
      <t>サンカ</t>
    </rPh>
    <rPh sb="5" eb="7">
      <t>ダンシ</t>
    </rPh>
    <rPh sb="8" eb="10">
      <t>ジョシ</t>
    </rPh>
    <rPh sb="10" eb="12">
      <t>ユウショウ</t>
    </rPh>
    <rPh sb="13" eb="15">
      <t>ヤクイン</t>
    </rPh>
    <rPh sb="16" eb="17">
      <t>メイ</t>
    </rPh>
    <rPh sb="17" eb="19">
      <t>ハケン</t>
    </rPh>
    <rPh sb="20" eb="22">
      <t>サトウ</t>
    </rPh>
    <rPh sb="23" eb="25">
      <t>エンドウ</t>
    </rPh>
    <phoneticPr fontId="2"/>
  </si>
  <si>
    <t>　第78回青梅線沿線大会　あきる野</t>
    <rPh sb="1" eb="2">
      <t>ダイ</t>
    </rPh>
    <rPh sb="4" eb="5">
      <t>カイ</t>
    </rPh>
    <rPh sb="5" eb="8">
      <t>オウメセン</t>
    </rPh>
    <rPh sb="8" eb="10">
      <t>エンセン</t>
    </rPh>
    <rPh sb="10" eb="12">
      <t>タイカイ</t>
    </rPh>
    <rPh sb="16" eb="17">
      <t>ノ</t>
    </rPh>
    <phoneticPr fontId="9"/>
  </si>
  <si>
    <r>
      <t>12名　福生47中</t>
    </r>
    <r>
      <rPr>
        <b/>
        <sz val="11"/>
        <color rgb="FFFF0000"/>
        <rFont val="ＭＳ Ｐゴシック"/>
        <family val="3"/>
        <charset val="128"/>
      </rPr>
      <t>優勝9連覇</t>
    </r>
    <r>
      <rPr>
        <sz val="11"/>
        <rFont val="ＭＳ Ｐゴシック"/>
        <family val="3"/>
        <charset val="128"/>
      </rPr>
      <t>、入賞1部1位、2位、Ⅱ部2位、5位</t>
    </r>
    <rPh sb="2" eb="3">
      <t>メイ</t>
    </rPh>
    <rPh sb="4" eb="6">
      <t>フッサ</t>
    </rPh>
    <rPh sb="8" eb="9">
      <t>チュウ</t>
    </rPh>
    <rPh sb="9" eb="11">
      <t>ユウショウ</t>
    </rPh>
    <rPh sb="12" eb="14">
      <t>レンパ</t>
    </rPh>
    <rPh sb="15" eb="17">
      <t>ニュウショウ</t>
    </rPh>
    <rPh sb="18" eb="19">
      <t>ブ</t>
    </rPh>
    <rPh sb="20" eb="21">
      <t>イ</t>
    </rPh>
    <rPh sb="23" eb="24">
      <t>イ</t>
    </rPh>
    <rPh sb="26" eb="27">
      <t>ブ</t>
    </rPh>
    <rPh sb="28" eb="29">
      <t>イ</t>
    </rPh>
    <rPh sb="31" eb="32">
      <t>イ</t>
    </rPh>
    <phoneticPr fontId="2"/>
  </si>
  <si>
    <t>11　3</t>
  </si>
  <si>
    <t>　第135回明治神宮奉納全国弓道大会</t>
    <rPh sb="1" eb="2">
      <t>ダイ</t>
    </rPh>
    <rPh sb="5" eb="6">
      <t>カイ</t>
    </rPh>
    <rPh sb="6" eb="10">
      <t>メイジジングウ</t>
    </rPh>
    <rPh sb="10" eb="12">
      <t>ホウノウ</t>
    </rPh>
    <rPh sb="12" eb="14">
      <t>ゼンコク</t>
    </rPh>
    <rPh sb="14" eb="16">
      <t>キュウドウ</t>
    </rPh>
    <rPh sb="16" eb="18">
      <t>タイカイ</t>
    </rPh>
    <phoneticPr fontId="9"/>
  </si>
  <si>
    <t>○第８回月例会</t>
    <rPh sb="1" eb="2">
      <t>ダイ</t>
    </rPh>
    <rPh sb="3" eb="4">
      <t>カイ</t>
    </rPh>
    <rPh sb="4" eb="6">
      <t>ゲツレイ</t>
    </rPh>
    <rPh sb="6" eb="7">
      <t>カイ</t>
    </rPh>
    <phoneticPr fontId="9"/>
  </si>
  <si>
    <t>23名参加</t>
    <rPh sb="2" eb="3">
      <t>メイ</t>
    </rPh>
    <rPh sb="3" eb="5">
      <t>サンカ</t>
    </rPh>
    <phoneticPr fontId="2"/>
  </si>
  <si>
    <t>　独自講習会（四段以下）　羽村</t>
    <rPh sb="1" eb="3">
      <t>ドクジ</t>
    </rPh>
    <rPh sb="3" eb="6">
      <t>コウシュウカイ</t>
    </rPh>
    <rPh sb="7" eb="9">
      <t>ヨンダン</t>
    </rPh>
    <rPh sb="9" eb="11">
      <t>イカ</t>
    </rPh>
    <rPh sb="13" eb="15">
      <t>ハムラ</t>
    </rPh>
    <phoneticPr fontId="9"/>
  </si>
  <si>
    <t>9名参加</t>
    <rPh sb="1" eb="2">
      <t>メイ</t>
    </rPh>
    <rPh sb="2" eb="4">
      <t>サンカ</t>
    </rPh>
    <phoneticPr fontId="2"/>
  </si>
  <si>
    <t>　第五回例会(地区毎)　昭島</t>
    <rPh sb="4" eb="6">
      <t>レイカイ</t>
    </rPh>
    <rPh sb="12" eb="14">
      <t>アキシマ</t>
    </rPh>
    <phoneticPr fontId="9"/>
  </si>
  <si>
    <t>5名参加、1部5位、2部3位</t>
    <rPh sb="1" eb="2">
      <t>メイ</t>
    </rPh>
    <rPh sb="2" eb="4">
      <t>サンカ</t>
    </rPh>
    <rPh sb="6" eb="7">
      <t>ブ</t>
    </rPh>
    <rPh sb="8" eb="9">
      <t>イ</t>
    </rPh>
    <rPh sb="11" eb="12">
      <t>ブ</t>
    </rPh>
    <rPh sb="13" eb="14">
      <t>イ</t>
    </rPh>
    <phoneticPr fontId="2"/>
  </si>
  <si>
    <t>　第三回地連審査（一般）中央</t>
    <rPh sb="1" eb="2">
      <t>ダイ</t>
    </rPh>
    <rPh sb="2" eb="3">
      <t>３</t>
    </rPh>
    <rPh sb="3" eb="4">
      <t>カイ</t>
    </rPh>
    <rPh sb="4" eb="5">
      <t>チ</t>
    </rPh>
    <rPh sb="5" eb="6">
      <t>レン</t>
    </rPh>
    <rPh sb="6" eb="8">
      <t>シンサ</t>
    </rPh>
    <rPh sb="9" eb="11">
      <t>イッパン</t>
    </rPh>
    <rPh sb="12" eb="14">
      <t>チュウオウ</t>
    </rPh>
    <phoneticPr fontId="9"/>
  </si>
  <si>
    <t>合格：初段3名、弐段3名、参段1名</t>
    <rPh sb="0" eb="2">
      <t>ゴウカク</t>
    </rPh>
    <rPh sb="3" eb="5">
      <t>ショダン</t>
    </rPh>
    <rPh sb="6" eb="7">
      <t>メイ</t>
    </rPh>
    <rPh sb="8" eb="10">
      <t>ニダン</t>
    </rPh>
    <rPh sb="11" eb="12">
      <t>メイ</t>
    </rPh>
    <rPh sb="13" eb="15">
      <t>サンダン</t>
    </rPh>
    <rPh sb="16" eb="17">
      <t>メイ</t>
    </rPh>
    <phoneticPr fontId="2"/>
  </si>
  <si>
    <t>12  2</t>
  </si>
  <si>
    <t>　三地区支部団体戦　中央道場</t>
    <rPh sb="1" eb="2">
      <t>サン</t>
    </rPh>
    <rPh sb="2" eb="4">
      <t>チク</t>
    </rPh>
    <rPh sb="4" eb="6">
      <t>シブ</t>
    </rPh>
    <rPh sb="6" eb="9">
      <t>ダンタイセン</t>
    </rPh>
    <phoneticPr fontId="9"/>
  </si>
  <si>
    <r>
      <t>40射29中　</t>
    </r>
    <r>
      <rPr>
        <b/>
        <sz val="11"/>
        <color rgb="FFFF0000"/>
        <rFont val="ＭＳ ゴシック"/>
        <family val="3"/>
        <charset val="128"/>
      </rPr>
      <t>優勝</t>
    </r>
    <rPh sb="2" eb="3">
      <t>シャ</t>
    </rPh>
    <rPh sb="5" eb="6">
      <t>チュウ</t>
    </rPh>
    <rPh sb="7" eb="9">
      <t>ユウショウ</t>
    </rPh>
    <phoneticPr fontId="2"/>
  </si>
  <si>
    <t>24名参加</t>
    <rPh sb="2" eb="3">
      <t>メイ</t>
    </rPh>
    <rPh sb="3" eb="5">
      <t>サンカ</t>
    </rPh>
    <phoneticPr fontId="2"/>
  </si>
  <si>
    <t>○祝射会・納射会</t>
    <rPh sb="1" eb="2">
      <t>シュク</t>
    </rPh>
    <rPh sb="2" eb="3">
      <t>シャ</t>
    </rPh>
    <rPh sb="3" eb="4">
      <t>カイ</t>
    </rPh>
    <phoneticPr fontId="9"/>
  </si>
  <si>
    <t>35名参加</t>
    <rPh sb="2" eb="3">
      <t>メイ</t>
    </rPh>
    <rPh sb="3" eb="5">
      <t>サンカ</t>
    </rPh>
    <phoneticPr fontId="2"/>
  </si>
  <si>
    <t>○忘年会・祝賀会</t>
    <rPh sb="1" eb="4">
      <t>ボウネンカイ</t>
    </rPh>
    <rPh sb="5" eb="8">
      <t>シュクガカイ</t>
    </rPh>
    <phoneticPr fontId="9"/>
  </si>
  <si>
    <t>27名参加(大中華)</t>
    <phoneticPr fontId="2"/>
  </si>
  <si>
    <t>　第三地区納射会　中央道場</t>
    <rPh sb="1" eb="2">
      <t>ダイ</t>
    </rPh>
    <rPh sb="2" eb="3">
      <t>サン</t>
    </rPh>
    <rPh sb="3" eb="5">
      <t>チク</t>
    </rPh>
    <rPh sb="5" eb="6">
      <t>ノウ</t>
    </rPh>
    <rPh sb="6" eb="8">
      <t>シャカイ</t>
    </rPh>
    <phoneticPr fontId="9"/>
  </si>
  <si>
    <t>10名参加　入賞Ⅰ部11位、Ⅲ部4位、6位</t>
    <rPh sb="2" eb="3">
      <t>メイ</t>
    </rPh>
    <rPh sb="3" eb="5">
      <t>サンカ</t>
    </rPh>
    <rPh sb="6" eb="8">
      <t>ニュウショウ</t>
    </rPh>
    <rPh sb="9" eb="10">
      <t>ブ</t>
    </rPh>
    <rPh sb="12" eb="13">
      <t>イ</t>
    </rPh>
    <rPh sb="15" eb="16">
      <t>ブ</t>
    </rPh>
    <rPh sb="17" eb="18">
      <t>イ</t>
    </rPh>
    <rPh sb="20" eb="21">
      <t>イ</t>
    </rPh>
    <phoneticPr fontId="2"/>
  </si>
  <si>
    <t>H31,1,4</t>
  </si>
  <si>
    <t>　都連新年射会(称号者)　中央道場</t>
    <rPh sb="1" eb="2">
      <t>ト</t>
    </rPh>
    <rPh sb="2" eb="3">
      <t>レン</t>
    </rPh>
    <rPh sb="3" eb="5">
      <t>シンネン</t>
    </rPh>
    <rPh sb="5" eb="6">
      <t>シャ</t>
    </rPh>
    <rPh sb="6" eb="7">
      <t>カイ</t>
    </rPh>
    <rPh sb="8" eb="10">
      <t>ショウゴウ</t>
    </rPh>
    <rPh sb="10" eb="11">
      <t>シャ</t>
    </rPh>
    <phoneticPr fontId="9"/>
  </si>
  <si>
    <t>　新年射会(第3地区)　中央道場</t>
    <rPh sb="1" eb="3">
      <t>シンネン</t>
    </rPh>
    <rPh sb="3" eb="5">
      <t>シャカイ</t>
    </rPh>
    <rPh sb="6" eb="7">
      <t>ダイ</t>
    </rPh>
    <rPh sb="8" eb="10">
      <t>チク</t>
    </rPh>
    <rPh sb="12" eb="14">
      <t>チュウオウ</t>
    </rPh>
    <rPh sb="14" eb="16">
      <t>ドウジョウ</t>
    </rPh>
    <phoneticPr fontId="9"/>
  </si>
  <si>
    <t>13名参加</t>
    <rPh sb="2" eb="3">
      <t>メイ</t>
    </rPh>
    <rPh sb="3" eb="5">
      <t>サンカ</t>
    </rPh>
    <phoneticPr fontId="2"/>
  </si>
  <si>
    <t>○新年射会　　中央道場</t>
    <rPh sb="1" eb="3">
      <t>シンネン</t>
    </rPh>
    <rPh sb="3" eb="5">
      <t>シャカイ</t>
    </rPh>
    <phoneticPr fontId="9"/>
  </si>
  <si>
    <t>　弓道選手権大会（1部男,2部女）</t>
    <rPh sb="1" eb="3">
      <t>キュウドウ</t>
    </rPh>
    <rPh sb="3" eb="6">
      <t>センシュケン</t>
    </rPh>
    <rPh sb="6" eb="8">
      <t>タイカイ</t>
    </rPh>
    <rPh sb="10" eb="11">
      <t>ブ</t>
    </rPh>
    <rPh sb="11" eb="12">
      <t>オトコ</t>
    </rPh>
    <rPh sb="14" eb="15">
      <t>ブ</t>
    </rPh>
    <phoneticPr fontId="9"/>
  </si>
  <si>
    <t>1部男2名、2部女2名参加　中央道場</t>
    <rPh sb="4" eb="5">
      <t>メイ</t>
    </rPh>
    <rPh sb="10" eb="11">
      <t>メイ</t>
    </rPh>
    <rPh sb="11" eb="13">
      <t>サンカ</t>
    </rPh>
    <phoneticPr fontId="2"/>
  </si>
  <si>
    <t>　弓道選手権大会（1部女,3部男）</t>
    <rPh sb="1" eb="3">
      <t>キュウドウ</t>
    </rPh>
    <rPh sb="3" eb="6">
      <t>センシュケン</t>
    </rPh>
    <rPh sb="6" eb="8">
      <t>タイカイ</t>
    </rPh>
    <rPh sb="11" eb="12">
      <t>オンナ</t>
    </rPh>
    <rPh sb="14" eb="15">
      <t>ブ</t>
    </rPh>
    <rPh sb="15" eb="16">
      <t>オトコ</t>
    </rPh>
    <phoneticPr fontId="9"/>
  </si>
  <si>
    <t>1部女4名、3部男3名参加　3部6位</t>
    <rPh sb="4" eb="5">
      <t>メイ</t>
    </rPh>
    <rPh sb="10" eb="11">
      <t>メイ</t>
    </rPh>
    <rPh sb="11" eb="13">
      <t>サンカ</t>
    </rPh>
    <rPh sb="15" eb="16">
      <t>ブ</t>
    </rPh>
    <rPh sb="17" eb="18">
      <t>イ</t>
    </rPh>
    <phoneticPr fontId="2"/>
  </si>
  <si>
    <t>　弓道選手権大会（2部男,3部女）</t>
    <phoneticPr fontId="2"/>
  </si>
  <si>
    <t>2部男2名参加、3部女なし　役員2名派遣(横須賀、井上)</t>
    <rPh sb="4" eb="5">
      <t>メイ</t>
    </rPh>
    <rPh sb="5" eb="7">
      <t>サンカ</t>
    </rPh>
    <rPh sb="14" eb="16">
      <t>ヤクイン</t>
    </rPh>
    <rPh sb="17" eb="18">
      <t>メイ</t>
    </rPh>
    <rPh sb="18" eb="20">
      <t>ハケン</t>
    </rPh>
    <rPh sb="21" eb="24">
      <t>ヨコスカ</t>
    </rPh>
    <rPh sb="25" eb="27">
      <t>イノウエ</t>
    </rPh>
    <phoneticPr fontId="2"/>
  </si>
  <si>
    <t>　第65回東京都支部対抗弓道大会</t>
    <rPh sb="1" eb="2">
      <t>ダイ</t>
    </rPh>
    <rPh sb="4" eb="5">
      <t>カイ</t>
    </rPh>
    <rPh sb="5" eb="7">
      <t>トウキョウ</t>
    </rPh>
    <rPh sb="7" eb="8">
      <t>ミヤコ</t>
    </rPh>
    <rPh sb="8" eb="10">
      <t>シブ</t>
    </rPh>
    <rPh sb="10" eb="12">
      <t>タイコウ</t>
    </rPh>
    <rPh sb="12" eb="14">
      <t>キュウドウ</t>
    </rPh>
    <rPh sb="14" eb="16">
      <t>タイカイ</t>
    </rPh>
    <phoneticPr fontId="9"/>
  </si>
  <si>
    <t>都武　40射23中　予選不通過</t>
    <rPh sb="0" eb="1">
      <t>ト</t>
    </rPh>
    <rPh sb="1" eb="2">
      <t>ブ</t>
    </rPh>
    <rPh sb="5" eb="6">
      <t>シャ</t>
    </rPh>
    <rPh sb="8" eb="9">
      <t>チュウ</t>
    </rPh>
    <rPh sb="10" eb="12">
      <t>ヨセン</t>
    </rPh>
    <rPh sb="12" eb="13">
      <t>フ</t>
    </rPh>
    <rPh sb="13" eb="15">
      <t>ツウカ</t>
    </rPh>
    <phoneticPr fontId="2"/>
  </si>
  <si>
    <t>2　10</t>
  </si>
  <si>
    <t>○第11回月例会</t>
    <rPh sb="1" eb="2">
      <t>ダイ</t>
    </rPh>
    <rPh sb="4" eb="5">
      <t>カイ</t>
    </rPh>
    <rPh sb="5" eb="7">
      <t>ゲツレイ</t>
    </rPh>
    <rPh sb="7" eb="8">
      <t>カイ</t>
    </rPh>
    <phoneticPr fontId="9"/>
  </si>
  <si>
    <t>21名参加</t>
    <rPh sb="2" eb="3">
      <t>メイ</t>
    </rPh>
    <rPh sb="3" eb="5">
      <t>サンカ</t>
    </rPh>
    <phoneticPr fontId="2"/>
  </si>
  <si>
    <t>　第4回中高生審査(中央道場)</t>
    <rPh sb="1" eb="2">
      <t>ダイ</t>
    </rPh>
    <rPh sb="3" eb="4">
      <t>カイ</t>
    </rPh>
    <rPh sb="4" eb="7">
      <t>チュウコウセイ</t>
    </rPh>
    <rPh sb="7" eb="9">
      <t>シンサ</t>
    </rPh>
    <rPh sb="10" eb="12">
      <t>チュウオウ</t>
    </rPh>
    <rPh sb="12" eb="14">
      <t>ドウジョウ</t>
    </rPh>
    <phoneticPr fontId="2"/>
  </si>
  <si>
    <t>役員:的審2名(万場･三浦)･看的2名(佐藤･永井)派遣</t>
    <rPh sb="0" eb="2">
      <t>ヤクイン</t>
    </rPh>
    <rPh sb="3" eb="4">
      <t>マト</t>
    </rPh>
    <rPh sb="4" eb="5">
      <t>シン</t>
    </rPh>
    <rPh sb="6" eb="7">
      <t>メイ</t>
    </rPh>
    <rPh sb="8" eb="10">
      <t>バンバ</t>
    </rPh>
    <rPh sb="11" eb="13">
      <t>ミウラ</t>
    </rPh>
    <rPh sb="15" eb="17">
      <t>カンテキ</t>
    </rPh>
    <rPh sb="18" eb="19">
      <t>メイ</t>
    </rPh>
    <rPh sb="20" eb="22">
      <t>サトウ</t>
    </rPh>
    <rPh sb="23" eb="25">
      <t>ナガイ</t>
    </rPh>
    <rPh sb="26" eb="28">
      <t>ハケン</t>
    </rPh>
    <phoneticPr fontId="2"/>
  </si>
  <si>
    <t>　第52回建国記念奉祝弓道大会</t>
    <rPh sb="1" eb="2">
      <t>ダイ</t>
    </rPh>
    <rPh sb="4" eb="5">
      <t>カイ</t>
    </rPh>
    <rPh sb="5" eb="7">
      <t>ケンコク</t>
    </rPh>
    <rPh sb="7" eb="9">
      <t>キネン</t>
    </rPh>
    <rPh sb="9" eb="11">
      <t>ホウシュク</t>
    </rPh>
    <rPh sb="11" eb="13">
      <t>キュウドウ</t>
    </rPh>
    <rPh sb="13" eb="15">
      <t>タイカイ</t>
    </rPh>
    <phoneticPr fontId="9"/>
  </si>
  <si>
    <t>(中央道場)1名参加</t>
    <rPh sb="7" eb="8">
      <t>メイ</t>
    </rPh>
    <rPh sb="8" eb="10">
      <t>サンカ</t>
    </rPh>
    <phoneticPr fontId="2"/>
  </si>
  <si>
    <t>　第六回例会（四部制）　中央/至誠館</t>
    <rPh sb="7" eb="9">
      <t>ヨンブ</t>
    </rPh>
    <rPh sb="9" eb="10">
      <t>セイ</t>
    </rPh>
    <rPh sb="15" eb="18">
      <t>シセイカン</t>
    </rPh>
    <phoneticPr fontId="2"/>
  </si>
  <si>
    <t>12名参加、1部優勝、四段5位</t>
    <rPh sb="2" eb="3">
      <t>メイ</t>
    </rPh>
    <rPh sb="3" eb="5">
      <t>サンカ</t>
    </rPh>
    <rPh sb="7" eb="8">
      <t>ブ</t>
    </rPh>
    <rPh sb="8" eb="10">
      <t>ユウショウ</t>
    </rPh>
    <rPh sb="11" eb="13">
      <t>４ダン</t>
    </rPh>
    <rPh sb="14" eb="15">
      <t>イ</t>
    </rPh>
    <phoneticPr fontId="2"/>
  </si>
  <si>
    <t>　第四回地連審査（一般）　中央道場</t>
    <rPh sb="1" eb="2">
      <t>ダイ</t>
    </rPh>
    <rPh sb="2" eb="3">
      <t>４</t>
    </rPh>
    <rPh sb="3" eb="4">
      <t>カイ</t>
    </rPh>
    <rPh sb="4" eb="5">
      <t>チ</t>
    </rPh>
    <rPh sb="5" eb="6">
      <t>レン</t>
    </rPh>
    <rPh sb="6" eb="8">
      <t>シンサ</t>
    </rPh>
    <rPh sb="9" eb="11">
      <t>イッパン</t>
    </rPh>
    <phoneticPr fontId="9"/>
  </si>
  <si>
    <t>合格：四段1名、初段2名</t>
    <rPh sb="0" eb="2">
      <t>ゴウカク</t>
    </rPh>
    <rPh sb="8" eb="10">
      <t>ショダン</t>
    </rPh>
    <rPh sb="11" eb="12">
      <t>メイ</t>
    </rPh>
    <phoneticPr fontId="2"/>
  </si>
  <si>
    <t>3　 3</t>
  </si>
  <si>
    <t>15名参加、12名完射、羽分超8名</t>
    <phoneticPr fontId="2"/>
  </si>
  <si>
    <t>○第12回月例会</t>
  </si>
  <si>
    <t>19名参加</t>
    <phoneticPr fontId="2"/>
  </si>
  <si>
    <t>○理事会</t>
    <rPh sb="1" eb="3">
      <t>リジ</t>
    </rPh>
    <phoneticPr fontId="9"/>
  </si>
  <si>
    <t>　東京都指導者講習会</t>
    <rPh sb="1" eb="3">
      <t>トウキョウ</t>
    </rPh>
    <rPh sb="4" eb="7">
      <t>シドウシャ</t>
    </rPh>
    <phoneticPr fontId="9"/>
  </si>
  <si>
    <t>中央･至誠館　2名参加</t>
    <rPh sb="8" eb="9">
      <t>メイ</t>
    </rPh>
    <rPh sb="9" eb="11">
      <t>サンカ</t>
    </rPh>
    <phoneticPr fontId="2"/>
  </si>
  <si>
    <t>22,23</t>
  </si>
  <si>
    <t>　合宿講習会（五段以上）(金土)石和</t>
    <rPh sb="1" eb="3">
      <t>ガッシュク</t>
    </rPh>
    <rPh sb="3" eb="6">
      <t>コウシュウカイ</t>
    </rPh>
    <phoneticPr fontId="9"/>
  </si>
  <si>
    <t>○昇段祝射会</t>
    <rPh sb="1" eb="3">
      <t>ショウダン</t>
    </rPh>
    <rPh sb="3" eb="4">
      <t>シュク</t>
    </rPh>
    <rPh sb="4" eb="5">
      <t>シャ</t>
    </rPh>
    <rPh sb="5" eb="6">
      <t>カイ</t>
    </rPh>
    <phoneticPr fontId="9"/>
  </si>
  <si>
    <t>○昇段祝賀会</t>
    <phoneticPr fontId="2"/>
  </si>
  <si>
    <t>17名参加</t>
    <phoneticPr fontId="2"/>
  </si>
  <si>
    <t>平成３０年度　各種報告書</t>
    <phoneticPr fontId="3"/>
  </si>
  <si>
    <r>
      <t xml:space="preserve">　　　　　　　　　　　　　　　　　　　　　　　　　　　　               　　　　 </t>
    </r>
    <r>
      <rPr>
        <u/>
        <sz val="10"/>
        <rFont val="ＭＳ Ｐゴシック"/>
        <family val="3"/>
        <charset val="128"/>
      </rPr>
      <t>　　</t>
    </r>
  </si>
  <si>
    <t>（１）会員数及び市民体育館弓道場使用状況</t>
  </si>
  <si>
    <t>　(1-1) 平成３０年度福生市弓道連盟会員数　１０７名</t>
    <phoneticPr fontId="3"/>
  </si>
  <si>
    <t>　　　　　　　　　　　　　（平成２９年度１１４名）</t>
    <phoneticPr fontId="3"/>
  </si>
  <si>
    <t>　(1-2) 市民体育館弓道場使用状況</t>
  </si>
  <si>
    <t>　　　 平成３０年度　延べ使用者数</t>
    <phoneticPr fontId="3"/>
  </si>
  <si>
    <t>人</t>
    <rPh sb="0" eb="1">
      <t>ニン</t>
    </rPh>
    <phoneticPr fontId="3"/>
  </si>
  <si>
    <t>　　　　　　　　　　　　（平成２９年度　3644人）</t>
    <phoneticPr fontId="3"/>
  </si>
  <si>
    <t xml:space="preserve"> 使　用　月</t>
  </si>
  <si>
    <t>４月</t>
    <phoneticPr fontId="3"/>
  </si>
  <si>
    <t>５月</t>
    <phoneticPr fontId="3"/>
  </si>
  <si>
    <t>６月</t>
    <phoneticPr fontId="3"/>
  </si>
  <si>
    <t>７月</t>
    <phoneticPr fontId="3"/>
  </si>
  <si>
    <t>８月</t>
    <phoneticPr fontId="3"/>
  </si>
  <si>
    <t>９月</t>
    <phoneticPr fontId="3"/>
  </si>
  <si>
    <t>１０月</t>
    <phoneticPr fontId="3"/>
  </si>
  <si>
    <t>１１月</t>
    <phoneticPr fontId="3"/>
  </si>
  <si>
    <t>１２月</t>
    <phoneticPr fontId="3"/>
  </si>
  <si>
    <t>１月</t>
    <phoneticPr fontId="3"/>
  </si>
  <si>
    <t>２月</t>
    <phoneticPr fontId="3"/>
  </si>
  <si>
    <t>３月</t>
    <phoneticPr fontId="3"/>
  </si>
  <si>
    <t>使用者数</t>
    <phoneticPr fontId="3"/>
  </si>
  <si>
    <t>（２）平成３０年度　昇段者・昇格者　［計１４名］</t>
    <rPh sb="22" eb="23">
      <t>メイ</t>
    </rPh>
    <phoneticPr fontId="3"/>
  </si>
  <si>
    <t>植松聖香　弐段　5月26日　中央</t>
    <rPh sb="0" eb="2">
      <t>ウエマツ</t>
    </rPh>
    <rPh sb="2" eb="4">
      <t>キヨカ</t>
    </rPh>
    <rPh sb="5" eb="6">
      <t>ニ</t>
    </rPh>
    <rPh sb="6" eb="7">
      <t>ダン</t>
    </rPh>
    <rPh sb="14" eb="16">
      <t>チュウオウ</t>
    </rPh>
    <phoneticPr fontId="2"/>
  </si>
  <si>
    <t>笹本紅実　弐段　5月26日　中央</t>
    <rPh sb="0" eb="4">
      <t>ササモトクミ</t>
    </rPh>
    <rPh sb="5" eb="7">
      <t>ニダン</t>
    </rPh>
    <rPh sb="14" eb="16">
      <t>チュウオウ</t>
    </rPh>
    <phoneticPr fontId="2"/>
  </si>
  <si>
    <t>横須賀暁美　参段　5月26日　中央</t>
    <rPh sb="0" eb="3">
      <t>ヨコスカ</t>
    </rPh>
    <rPh sb="3" eb="5">
      <t>アケミ</t>
    </rPh>
    <rPh sb="6" eb="7">
      <t>サン</t>
    </rPh>
    <rPh sb="7" eb="8">
      <t>タン</t>
    </rPh>
    <rPh sb="15" eb="17">
      <t>チュウオウ</t>
    </rPh>
    <phoneticPr fontId="2"/>
  </si>
  <si>
    <t>本間隆男　参段　5月26日　中央</t>
    <rPh sb="0" eb="4">
      <t>ホンマタカオ</t>
    </rPh>
    <rPh sb="5" eb="6">
      <t>サン</t>
    </rPh>
    <rPh sb="6" eb="7">
      <t>ダン</t>
    </rPh>
    <rPh sb="14" eb="16">
      <t>チュウオウ</t>
    </rPh>
    <phoneticPr fontId="2"/>
  </si>
  <si>
    <t>袋井　優　初段　11月25日　中央</t>
    <rPh sb="0" eb="2">
      <t>フクロイ</t>
    </rPh>
    <rPh sb="3" eb="4">
      <t>マサル</t>
    </rPh>
    <rPh sb="5" eb="7">
      <t>ショダン</t>
    </rPh>
    <rPh sb="10" eb="11">
      <t>ガツ</t>
    </rPh>
    <rPh sb="13" eb="14">
      <t>ヒ</t>
    </rPh>
    <rPh sb="15" eb="17">
      <t>チュウオウ</t>
    </rPh>
    <phoneticPr fontId="2"/>
  </si>
  <si>
    <t>片岡浩一　初段　11月25日　中央</t>
    <rPh sb="0" eb="2">
      <t>カタオカ</t>
    </rPh>
    <rPh sb="2" eb="4">
      <t>コウイチ</t>
    </rPh>
    <rPh sb="5" eb="7">
      <t>ショダン</t>
    </rPh>
    <rPh sb="10" eb="11">
      <t>ガツ</t>
    </rPh>
    <rPh sb="13" eb="14">
      <t>ヒ</t>
    </rPh>
    <rPh sb="15" eb="17">
      <t>チュウオウ</t>
    </rPh>
    <phoneticPr fontId="2"/>
  </si>
  <si>
    <t>森田克巳　初段　11月25日　中央</t>
    <rPh sb="0" eb="2">
      <t>モリタ</t>
    </rPh>
    <rPh sb="2" eb="4">
      <t>カツミ</t>
    </rPh>
    <rPh sb="5" eb="7">
      <t>ショダン</t>
    </rPh>
    <rPh sb="10" eb="11">
      <t>ガツ</t>
    </rPh>
    <rPh sb="13" eb="14">
      <t>ヒ</t>
    </rPh>
    <rPh sb="15" eb="17">
      <t>チュウオウ</t>
    </rPh>
    <phoneticPr fontId="2"/>
  </si>
  <si>
    <t>金巻実輪　弐段　11月25日　中央</t>
    <rPh sb="0" eb="2">
      <t>カナマキ</t>
    </rPh>
    <rPh sb="2" eb="3">
      <t>ミ</t>
    </rPh>
    <rPh sb="3" eb="4">
      <t>ワ</t>
    </rPh>
    <rPh sb="5" eb="7">
      <t>ニダン</t>
    </rPh>
    <rPh sb="10" eb="11">
      <t>ガツ</t>
    </rPh>
    <rPh sb="13" eb="14">
      <t>ニチ</t>
    </rPh>
    <rPh sb="15" eb="17">
      <t>チュウオウ</t>
    </rPh>
    <phoneticPr fontId="2"/>
  </si>
  <si>
    <t>林　佳子　弐段　11月25日　中央</t>
    <rPh sb="0" eb="1">
      <t>ハヤシ</t>
    </rPh>
    <rPh sb="2" eb="4">
      <t>ヨシコ</t>
    </rPh>
    <rPh sb="5" eb="6">
      <t>ニ</t>
    </rPh>
    <rPh sb="6" eb="7">
      <t>ダン</t>
    </rPh>
    <rPh sb="10" eb="11">
      <t>ガツ</t>
    </rPh>
    <rPh sb="13" eb="14">
      <t>ニチ</t>
    </rPh>
    <rPh sb="15" eb="17">
      <t>チュウオウ</t>
    </rPh>
    <phoneticPr fontId="2"/>
  </si>
  <si>
    <t>田中孝之　弐段　11月25日　中央</t>
    <rPh sb="0" eb="4">
      <t>タナカタカユキ</t>
    </rPh>
    <rPh sb="5" eb="7">
      <t>ニダン</t>
    </rPh>
    <rPh sb="10" eb="11">
      <t>ガツ</t>
    </rPh>
    <rPh sb="13" eb="14">
      <t>ヒ</t>
    </rPh>
    <rPh sb="15" eb="17">
      <t>チュウオウ</t>
    </rPh>
    <phoneticPr fontId="2"/>
  </si>
  <si>
    <t>小倉笑子　参段　11月25日　中央</t>
    <rPh sb="0" eb="4">
      <t>オグラエミコ</t>
    </rPh>
    <rPh sb="5" eb="7">
      <t>サンダン</t>
    </rPh>
    <rPh sb="10" eb="11">
      <t>ガツ</t>
    </rPh>
    <rPh sb="13" eb="14">
      <t>ヒ</t>
    </rPh>
    <rPh sb="15" eb="17">
      <t>チュウオウ</t>
    </rPh>
    <phoneticPr fontId="2"/>
  </si>
  <si>
    <t>久保有実子　四段　2月24日　中央</t>
    <rPh sb="0" eb="5">
      <t>クボユミコ</t>
    </rPh>
    <rPh sb="6" eb="8">
      <t>４ダン</t>
    </rPh>
    <rPh sb="10" eb="11">
      <t>ガツ</t>
    </rPh>
    <rPh sb="13" eb="14">
      <t>ヒ</t>
    </rPh>
    <rPh sb="15" eb="17">
      <t>チュウオウ</t>
    </rPh>
    <phoneticPr fontId="2"/>
  </si>
  <si>
    <t>奥木可奈子　初段　2月24日　中央</t>
    <rPh sb="0" eb="1">
      <t>オク</t>
    </rPh>
    <rPh sb="1" eb="2">
      <t>キ</t>
    </rPh>
    <rPh sb="2" eb="5">
      <t>カナコ</t>
    </rPh>
    <rPh sb="6" eb="8">
      <t>ショダン</t>
    </rPh>
    <rPh sb="10" eb="11">
      <t>ガツ</t>
    </rPh>
    <rPh sb="13" eb="14">
      <t>ヒ</t>
    </rPh>
    <rPh sb="15" eb="17">
      <t>チュウオウ</t>
    </rPh>
    <phoneticPr fontId="2"/>
  </si>
  <si>
    <t>星野陽子　初段　2月24日　中央</t>
    <rPh sb="0" eb="2">
      <t>ホシノ</t>
    </rPh>
    <rPh sb="2" eb="4">
      <t>ヨウコ</t>
    </rPh>
    <rPh sb="5" eb="7">
      <t>ショダン</t>
    </rPh>
    <rPh sb="9" eb="10">
      <t>ガツ</t>
    </rPh>
    <rPh sb="12" eb="13">
      <t>ヒ</t>
    </rPh>
    <rPh sb="14" eb="16">
      <t>チュウオウ</t>
    </rPh>
    <phoneticPr fontId="2"/>
  </si>
  <si>
    <t>（３）射会結果</t>
  </si>
  <si>
    <t>　(3-1) 月例会　参加者数及び成績（一人２０射）　　　　　　　　　☆…最高的中団体</t>
    <rPh sb="20" eb="22">
      <t>ヒトリ</t>
    </rPh>
    <rPh sb="37" eb="39">
      <t>サイコウ</t>
    </rPh>
    <rPh sb="39" eb="41">
      <t>テキチュウ</t>
    </rPh>
    <phoneticPr fontId="3"/>
  </si>
  <si>
    <t xml:space="preserve"> 月 日</t>
  </si>
  <si>
    <t>参加者数</t>
  </si>
  <si>
    <t>的中率％</t>
    <rPh sb="0" eb="3">
      <t>テキチュウリツ</t>
    </rPh>
    <phoneticPr fontId="3"/>
  </si>
  <si>
    <t>　　 団体優勝</t>
    <phoneticPr fontId="3"/>
  </si>
  <si>
    <t>的中</t>
    <rPh sb="0" eb="2">
      <t>テキチュウ</t>
    </rPh>
    <phoneticPr fontId="3"/>
  </si>
  <si>
    <t>　　　 団体二位</t>
    <rPh sb="6" eb="7">
      <t>2</t>
    </rPh>
    <rPh sb="7" eb="8">
      <t>イ</t>
    </rPh>
    <phoneticPr fontId="3"/>
  </si>
  <si>
    <t xml:space="preserve"> 　　　団体三位</t>
    <rPh sb="6" eb="7">
      <t>3</t>
    </rPh>
    <rPh sb="7" eb="8">
      <t>イ</t>
    </rPh>
    <phoneticPr fontId="3"/>
  </si>
  <si>
    <t xml:space="preserve"> 4</t>
    <phoneticPr fontId="3"/>
  </si>
  <si>
    <t>/</t>
    <phoneticPr fontId="3"/>
  </si>
  <si>
    <t>8</t>
    <phoneticPr fontId="2"/>
  </si>
  <si>
    <r>
      <t>☆池田・小川</t>
    </r>
    <r>
      <rPr>
        <sz val="8"/>
        <rFont val="ＭＳ Ｐゴシック"/>
        <family val="3"/>
        <charset val="128"/>
      </rPr>
      <t>菊</t>
    </r>
    <r>
      <rPr>
        <sz val="10"/>
        <rFont val="ＭＳ Ｐゴシック"/>
        <family val="3"/>
        <charset val="128"/>
      </rPr>
      <t>・細谷</t>
    </r>
    <rPh sb="1" eb="3">
      <t>イケダ</t>
    </rPh>
    <rPh sb="4" eb="6">
      <t>オガワ</t>
    </rPh>
    <rPh sb="6" eb="7">
      <t>キク</t>
    </rPh>
    <rPh sb="8" eb="10">
      <t>ホソヤ</t>
    </rPh>
    <phoneticPr fontId="2"/>
  </si>
  <si>
    <t>椎名・久保・万場</t>
    <rPh sb="0" eb="2">
      <t>シイナ</t>
    </rPh>
    <rPh sb="3" eb="5">
      <t>クボ</t>
    </rPh>
    <rPh sb="6" eb="8">
      <t>バンバ</t>
    </rPh>
    <phoneticPr fontId="2"/>
  </si>
  <si>
    <r>
      <t>近藤・髙水・田中</t>
    </r>
    <r>
      <rPr>
        <sz val="8"/>
        <rFont val="ＭＳ Ｐゴシック"/>
        <family val="3"/>
        <charset val="128"/>
      </rPr>
      <t>孝</t>
    </r>
    <rPh sb="0" eb="2">
      <t>コンドウ</t>
    </rPh>
    <rPh sb="3" eb="4">
      <t>ダカイ</t>
    </rPh>
    <rPh sb="4" eb="5">
      <t>ミズ</t>
    </rPh>
    <rPh sb="6" eb="8">
      <t>タナカ</t>
    </rPh>
    <rPh sb="8" eb="9">
      <t>タカシ</t>
    </rPh>
    <phoneticPr fontId="2"/>
  </si>
  <si>
    <t xml:space="preserve"> 5</t>
    <phoneticPr fontId="3"/>
  </si>
  <si>
    <t>13</t>
    <phoneticPr fontId="2"/>
  </si>
  <si>
    <r>
      <t>三浦・池田・小川</t>
    </r>
    <r>
      <rPr>
        <sz val="8"/>
        <rFont val="ＭＳ Ｐゴシック"/>
        <family val="3"/>
        <charset val="128"/>
      </rPr>
      <t>菊</t>
    </r>
    <rPh sb="0" eb="2">
      <t>ミウラ</t>
    </rPh>
    <rPh sb="3" eb="5">
      <t>イケダ</t>
    </rPh>
    <rPh sb="6" eb="8">
      <t>オガワ</t>
    </rPh>
    <rPh sb="8" eb="9">
      <t>キク</t>
    </rPh>
    <phoneticPr fontId="2"/>
  </si>
  <si>
    <t>山口・鳥羽・細谷</t>
    <rPh sb="0" eb="2">
      <t>ヤマグチ</t>
    </rPh>
    <rPh sb="3" eb="5">
      <t>トバ</t>
    </rPh>
    <rPh sb="6" eb="8">
      <t>ホソヤ</t>
    </rPh>
    <phoneticPr fontId="2"/>
  </si>
  <si>
    <t>永井・万場・林</t>
    <rPh sb="0" eb="2">
      <t>ナガイ</t>
    </rPh>
    <rPh sb="3" eb="5">
      <t>バンバ</t>
    </rPh>
    <rPh sb="6" eb="7">
      <t>ハヤシ</t>
    </rPh>
    <phoneticPr fontId="2"/>
  </si>
  <si>
    <t xml:space="preserve"> 6</t>
    <phoneticPr fontId="3"/>
  </si>
  <si>
    <t>10</t>
    <phoneticPr fontId="2"/>
  </si>
  <si>
    <r>
      <t>小川</t>
    </r>
    <r>
      <rPr>
        <sz val="8"/>
        <rFont val="ＭＳ Ｐゴシック"/>
        <family val="3"/>
        <charset val="128"/>
      </rPr>
      <t>菊</t>
    </r>
    <r>
      <rPr>
        <sz val="10"/>
        <rFont val="ＭＳ Ｐゴシック"/>
        <family val="3"/>
        <charset val="128"/>
      </rPr>
      <t>・細谷・久保</t>
    </r>
    <rPh sb="0" eb="2">
      <t>オガワ</t>
    </rPh>
    <rPh sb="2" eb="3">
      <t>キク</t>
    </rPh>
    <rPh sb="4" eb="6">
      <t>ホソヤ</t>
    </rPh>
    <rPh sb="7" eb="9">
      <t>クボ</t>
    </rPh>
    <phoneticPr fontId="2"/>
  </si>
  <si>
    <t>本間・椎名・永井</t>
    <rPh sb="0" eb="2">
      <t>ホンマ</t>
    </rPh>
    <rPh sb="3" eb="5">
      <t>シイナ</t>
    </rPh>
    <rPh sb="6" eb="8">
      <t>ナガイ</t>
    </rPh>
    <phoneticPr fontId="2"/>
  </si>
  <si>
    <r>
      <t>植松・長谷川</t>
    </r>
    <r>
      <rPr>
        <sz val="8"/>
        <rFont val="ＭＳ Ｐゴシック"/>
        <family val="3"/>
        <charset val="128"/>
      </rPr>
      <t>晃</t>
    </r>
    <r>
      <rPr>
        <sz val="10"/>
        <rFont val="ＭＳ Ｐゴシック"/>
        <family val="3"/>
        <charset val="128"/>
      </rPr>
      <t>・鳥羽</t>
    </r>
    <rPh sb="0" eb="2">
      <t>ウエマツ</t>
    </rPh>
    <rPh sb="3" eb="6">
      <t>ハセガワ</t>
    </rPh>
    <rPh sb="6" eb="7">
      <t>アキラ</t>
    </rPh>
    <rPh sb="8" eb="10">
      <t>トバ</t>
    </rPh>
    <phoneticPr fontId="2"/>
  </si>
  <si>
    <t xml:space="preserve"> 7</t>
    <phoneticPr fontId="3"/>
  </si>
  <si>
    <r>
      <t>小倉</t>
    </r>
    <r>
      <rPr>
        <sz val="8"/>
        <rFont val="ＭＳ Ｐゴシック"/>
        <family val="3"/>
        <charset val="128"/>
      </rPr>
      <t>笑</t>
    </r>
    <r>
      <rPr>
        <sz val="10"/>
        <rFont val="ＭＳ Ｐゴシック"/>
        <family val="3"/>
        <charset val="128"/>
      </rPr>
      <t>・佐藤</t>
    </r>
    <r>
      <rPr>
        <sz val="8"/>
        <rFont val="ＭＳ Ｐゴシック"/>
        <family val="3"/>
        <charset val="128"/>
      </rPr>
      <t>真</t>
    </r>
    <r>
      <rPr>
        <sz val="10"/>
        <rFont val="ＭＳ Ｐゴシック"/>
        <family val="3"/>
        <charset val="128"/>
      </rPr>
      <t>・三浦</t>
    </r>
    <rPh sb="0" eb="3">
      <t>オグラショウ</t>
    </rPh>
    <rPh sb="4" eb="6">
      <t>サトウ</t>
    </rPh>
    <rPh sb="6" eb="7">
      <t>マ</t>
    </rPh>
    <rPh sb="8" eb="10">
      <t>ミウラ</t>
    </rPh>
    <phoneticPr fontId="2"/>
  </si>
  <si>
    <t>久保・渡邉・椎名</t>
    <rPh sb="0" eb="2">
      <t>クボ</t>
    </rPh>
    <rPh sb="3" eb="5">
      <t>ワタナベ</t>
    </rPh>
    <rPh sb="6" eb="8">
      <t>シイナ</t>
    </rPh>
    <phoneticPr fontId="2"/>
  </si>
  <si>
    <r>
      <t>永井・本間・</t>
    </r>
    <r>
      <rPr>
        <sz val="10"/>
        <color rgb="FF0070C0"/>
        <rFont val="ＭＳ Ｐゴシック"/>
        <family val="3"/>
        <charset val="128"/>
      </rPr>
      <t>小倉</t>
    </r>
    <r>
      <rPr>
        <sz val="8"/>
        <color rgb="FF0070C0"/>
        <rFont val="ＭＳ Ｐゴシック"/>
        <family val="3"/>
        <charset val="128"/>
      </rPr>
      <t>笑</t>
    </r>
    <rPh sb="0" eb="2">
      <t>ナガイ</t>
    </rPh>
    <rPh sb="3" eb="5">
      <t>ホンマ</t>
    </rPh>
    <rPh sb="6" eb="8">
      <t>オグラ</t>
    </rPh>
    <rPh sb="8" eb="9">
      <t>エ</t>
    </rPh>
    <phoneticPr fontId="2"/>
  </si>
  <si>
    <t xml:space="preserve"> 8</t>
    <phoneticPr fontId="3"/>
  </si>
  <si>
    <t>12</t>
    <phoneticPr fontId="2"/>
  </si>
  <si>
    <r>
      <t>森</t>
    </r>
    <r>
      <rPr>
        <sz val="8"/>
        <rFont val="ＭＳ Ｐゴシック"/>
        <family val="3"/>
        <charset val="128"/>
      </rPr>
      <t>亨</t>
    </r>
    <r>
      <rPr>
        <sz val="10"/>
        <rFont val="ＭＳ Ｐゴシック"/>
        <family val="3"/>
        <charset val="128"/>
      </rPr>
      <t>・小倉</t>
    </r>
    <r>
      <rPr>
        <sz val="8"/>
        <rFont val="ＭＳ Ｐゴシック"/>
        <family val="3"/>
        <charset val="128"/>
      </rPr>
      <t>笑</t>
    </r>
    <r>
      <rPr>
        <sz val="10"/>
        <rFont val="ＭＳ Ｐゴシック"/>
        <family val="3"/>
        <charset val="128"/>
      </rPr>
      <t>・鳥羽</t>
    </r>
    <rPh sb="0" eb="1">
      <t>モリ</t>
    </rPh>
    <rPh sb="1" eb="2">
      <t>トオル</t>
    </rPh>
    <rPh sb="3" eb="5">
      <t>オグラ</t>
    </rPh>
    <rPh sb="5" eb="6">
      <t>エミ</t>
    </rPh>
    <rPh sb="7" eb="9">
      <t>トバ</t>
    </rPh>
    <phoneticPr fontId="2"/>
  </si>
  <si>
    <r>
      <t>近藤・小川</t>
    </r>
    <r>
      <rPr>
        <sz val="8"/>
        <rFont val="ＭＳ Ｐゴシック"/>
        <family val="3"/>
        <charset val="128"/>
      </rPr>
      <t>菊</t>
    </r>
    <r>
      <rPr>
        <sz val="10"/>
        <rFont val="ＭＳ Ｐゴシック"/>
        <family val="3"/>
        <charset val="128"/>
      </rPr>
      <t>・椎名</t>
    </r>
    <rPh sb="0" eb="2">
      <t>コンドウ</t>
    </rPh>
    <rPh sb="3" eb="5">
      <t>オガワ</t>
    </rPh>
    <rPh sb="5" eb="6">
      <t>キク</t>
    </rPh>
    <rPh sb="7" eb="9">
      <t>シイナ</t>
    </rPh>
    <phoneticPr fontId="2"/>
  </si>
  <si>
    <t>池田・遠藤・永井</t>
    <rPh sb="0" eb="2">
      <t>イケダ</t>
    </rPh>
    <rPh sb="3" eb="5">
      <t>エンドウ</t>
    </rPh>
    <rPh sb="6" eb="8">
      <t>ナガイ</t>
    </rPh>
    <phoneticPr fontId="2"/>
  </si>
  <si>
    <t xml:space="preserve"> 9</t>
    <phoneticPr fontId="3"/>
  </si>
  <si>
    <t>16</t>
    <phoneticPr fontId="2"/>
  </si>
  <si>
    <t>16</t>
    <phoneticPr fontId="2"/>
  </si>
  <si>
    <r>
      <t>佐藤</t>
    </r>
    <r>
      <rPr>
        <sz val="8"/>
        <rFont val="ＭＳ Ｐゴシック"/>
        <family val="3"/>
        <charset val="128"/>
      </rPr>
      <t>真</t>
    </r>
    <r>
      <rPr>
        <sz val="10"/>
        <rFont val="ＭＳ Ｐゴシック"/>
        <family val="3"/>
        <charset val="128"/>
      </rPr>
      <t>・森・鳥羽</t>
    </r>
    <rPh sb="0" eb="2">
      <t>サトウ</t>
    </rPh>
    <rPh sb="2" eb="3">
      <t>マ</t>
    </rPh>
    <rPh sb="4" eb="5">
      <t>モリ</t>
    </rPh>
    <rPh sb="6" eb="8">
      <t>トバ</t>
    </rPh>
    <phoneticPr fontId="2"/>
  </si>
  <si>
    <r>
      <t>長谷川</t>
    </r>
    <r>
      <rPr>
        <sz val="8"/>
        <rFont val="ＭＳ Ｐゴシック"/>
        <family val="3"/>
        <charset val="128"/>
      </rPr>
      <t>晃</t>
    </r>
    <r>
      <rPr>
        <sz val="10"/>
        <rFont val="ＭＳ Ｐゴシック"/>
        <family val="3"/>
        <charset val="128"/>
      </rPr>
      <t>・</t>
    </r>
    <r>
      <rPr>
        <sz val="10"/>
        <color rgb="FF0070C0"/>
        <rFont val="ＭＳ Ｐゴシック"/>
        <family val="3"/>
        <charset val="128"/>
      </rPr>
      <t>田中・細谷</t>
    </r>
    <rPh sb="0" eb="3">
      <t>ハセガワ</t>
    </rPh>
    <rPh sb="3" eb="4">
      <t>アキラ</t>
    </rPh>
    <rPh sb="5" eb="7">
      <t>タナカ</t>
    </rPh>
    <rPh sb="8" eb="10">
      <t>ホソヤ</t>
    </rPh>
    <phoneticPr fontId="2"/>
  </si>
  <si>
    <t>細谷・三浦・林</t>
    <rPh sb="0" eb="2">
      <t>ホソヤ</t>
    </rPh>
    <rPh sb="3" eb="5">
      <t>ミウラ</t>
    </rPh>
    <rPh sb="6" eb="7">
      <t>ハヤシ</t>
    </rPh>
    <phoneticPr fontId="2"/>
  </si>
  <si>
    <t>10</t>
    <phoneticPr fontId="3"/>
  </si>
  <si>
    <t>7</t>
    <phoneticPr fontId="2"/>
  </si>
  <si>
    <r>
      <t>万場・平戸・森</t>
    </r>
    <r>
      <rPr>
        <sz val="8"/>
        <rFont val="ＭＳ Ｐゴシック"/>
        <family val="3"/>
        <charset val="128"/>
      </rPr>
      <t>亨</t>
    </r>
    <rPh sb="0" eb="2">
      <t>バンバ</t>
    </rPh>
    <rPh sb="3" eb="5">
      <t>ヒラト</t>
    </rPh>
    <rPh sb="6" eb="7">
      <t>モリ</t>
    </rPh>
    <rPh sb="7" eb="8">
      <t>トオル</t>
    </rPh>
    <phoneticPr fontId="2"/>
  </si>
  <si>
    <t>山口・三浦・椎名</t>
    <rPh sb="0" eb="2">
      <t>ヤマグチ</t>
    </rPh>
    <rPh sb="3" eb="5">
      <t>ミウラ</t>
    </rPh>
    <rPh sb="6" eb="8">
      <t>シイナ</t>
    </rPh>
    <phoneticPr fontId="2"/>
  </si>
  <si>
    <r>
      <t>池田・久保・長谷川</t>
    </r>
    <r>
      <rPr>
        <sz val="8"/>
        <rFont val="ＭＳ Ｐゴシック"/>
        <family val="3"/>
        <charset val="128"/>
      </rPr>
      <t>晃</t>
    </r>
    <rPh sb="0" eb="2">
      <t>イケダ</t>
    </rPh>
    <rPh sb="3" eb="5">
      <t>クボ</t>
    </rPh>
    <rPh sb="6" eb="9">
      <t>ハセガワ</t>
    </rPh>
    <rPh sb="9" eb="10">
      <t>アキラ</t>
    </rPh>
    <phoneticPr fontId="2"/>
  </si>
  <si>
    <t>11</t>
    <phoneticPr fontId="3"/>
  </si>
  <si>
    <t>11</t>
    <phoneticPr fontId="2"/>
  </si>
  <si>
    <t>三浦・鳥羽・本間</t>
    <rPh sb="0" eb="2">
      <t>ミウラ</t>
    </rPh>
    <rPh sb="3" eb="5">
      <t>トバ</t>
    </rPh>
    <rPh sb="6" eb="8">
      <t>ホンマ</t>
    </rPh>
    <phoneticPr fontId="2"/>
  </si>
  <si>
    <t>大竹・細谷・山口</t>
    <rPh sb="0" eb="2">
      <t>オオタケ</t>
    </rPh>
    <rPh sb="3" eb="5">
      <t>ホソヤ</t>
    </rPh>
    <rPh sb="6" eb="8">
      <t>ヤマグチ</t>
    </rPh>
    <phoneticPr fontId="2"/>
  </si>
  <si>
    <r>
      <t>小川</t>
    </r>
    <r>
      <rPr>
        <sz val="8"/>
        <rFont val="ＭＳ Ｐゴシック"/>
        <family val="3"/>
        <charset val="128"/>
      </rPr>
      <t>菊</t>
    </r>
    <r>
      <rPr>
        <sz val="10"/>
        <rFont val="ＭＳ Ｐゴシック"/>
        <family val="3"/>
        <charset val="128"/>
      </rPr>
      <t>・近藤・遠藤</t>
    </r>
    <rPh sb="0" eb="2">
      <t>オガワ</t>
    </rPh>
    <rPh sb="2" eb="3">
      <t>キク</t>
    </rPh>
    <rPh sb="4" eb="6">
      <t>コンドウ</t>
    </rPh>
    <rPh sb="7" eb="9">
      <t>エンドウ</t>
    </rPh>
    <phoneticPr fontId="2"/>
  </si>
  <si>
    <t>12</t>
    <phoneticPr fontId="3"/>
  </si>
  <si>
    <t>9</t>
    <phoneticPr fontId="2"/>
  </si>
  <si>
    <t>9</t>
    <phoneticPr fontId="2"/>
  </si>
  <si>
    <t>久保・高水・平戸</t>
    <rPh sb="0" eb="2">
      <t>クボ</t>
    </rPh>
    <rPh sb="3" eb="5">
      <t>タカミズ</t>
    </rPh>
    <rPh sb="6" eb="8">
      <t>ヒラト</t>
    </rPh>
    <phoneticPr fontId="2"/>
  </si>
  <si>
    <r>
      <t>万場・島田・森</t>
    </r>
    <r>
      <rPr>
        <sz val="8"/>
        <rFont val="ＭＳ Ｐゴシック"/>
        <family val="3"/>
        <charset val="128"/>
      </rPr>
      <t>亨</t>
    </r>
    <rPh sb="0" eb="2">
      <t>バンバ</t>
    </rPh>
    <rPh sb="3" eb="5">
      <t>シマダ</t>
    </rPh>
    <rPh sb="6" eb="7">
      <t>モリ</t>
    </rPh>
    <rPh sb="7" eb="8">
      <t>トオル</t>
    </rPh>
    <phoneticPr fontId="2"/>
  </si>
  <si>
    <t>三浦・井上・鳥羽</t>
    <rPh sb="0" eb="2">
      <t>ミウラ</t>
    </rPh>
    <rPh sb="3" eb="5">
      <t>イノウエ</t>
    </rPh>
    <rPh sb="6" eb="8">
      <t>トバ</t>
    </rPh>
    <phoneticPr fontId="2"/>
  </si>
  <si>
    <t xml:space="preserve"> 1</t>
    <phoneticPr fontId="3"/>
  </si>
  <si>
    <t>小川・鳥羽・椎名</t>
    <rPh sb="0" eb="2">
      <t>オガワ</t>
    </rPh>
    <rPh sb="3" eb="5">
      <t>トバ</t>
    </rPh>
    <rPh sb="6" eb="8">
      <t>シイナ</t>
    </rPh>
    <phoneticPr fontId="2"/>
  </si>
  <si>
    <r>
      <t>小倉</t>
    </r>
    <r>
      <rPr>
        <sz val="8"/>
        <rFont val="ＭＳ Ｐゴシック"/>
        <family val="3"/>
        <charset val="128"/>
      </rPr>
      <t>笑</t>
    </r>
    <r>
      <rPr>
        <sz val="10"/>
        <rFont val="ＭＳ Ｐゴシック"/>
        <family val="3"/>
        <charset val="128"/>
      </rPr>
      <t>・細谷・鈴木</t>
    </r>
    <r>
      <rPr>
        <sz val="8"/>
        <rFont val="ＭＳ Ｐゴシック"/>
        <family val="3"/>
        <charset val="128"/>
      </rPr>
      <t>順</t>
    </r>
    <rPh sb="0" eb="2">
      <t>オグラ</t>
    </rPh>
    <rPh sb="2" eb="3">
      <t>ショウ</t>
    </rPh>
    <rPh sb="4" eb="6">
      <t>ホソヤ</t>
    </rPh>
    <rPh sb="7" eb="9">
      <t>スズキ</t>
    </rPh>
    <rPh sb="9" eb="10">
      <t>ジュン</t>
    </rPh>
    <phoneticPr fontId="2"/>
  </si>
  <si>
    <t>笹本・万場・永井</t>
    <rPh sb="0" eb="2">
      <t>ササモト</t>
    </rPh>
    <rPh sb="3" eb="5">
      <t>バンバ</t>
    </rPh>
    <rPh sb="6" eb="8">
      <t>ナガイ</t>
    </rPh>
    <phoneticPr fontId="2"/>
  </si>
  <si>
    <t xml:space="preserve"> 2</t>
    <phoneticPr fontId="3"/>
  </si>
  <si>
    <r>
      <t>池田・長谷川</t>
    </r>
    <r>
      <rPr>
        <sz val="8"/>
        <rFont val="ＭＳ Ｐゴシック"/>
        <family val="3"/>
        <charset val="128"/>
      </rPr>
      <t>晃</t>
    </r>
    <r>
      <rPr>
        <sz val="10"/>
        <rFont val="ＭＳ Ｐゴシック"/>
        <family val="3"/>
        <charset val="128"/>
      </rPr>
      <t>・遠藤</t>
    </r>
    <rPh sb="0" eb="2">
      <t>イケダ</t>
    </rPh>
    <rPh sb="3" eb="6">
      <t>ハセガワ</t>
    </rPh>
    <rPh sb="6" eb="7">
      <t>アキラ</t>
    </rPh>
    <rPh sb="8" eb="10">
      <t>エンドウ</t>
    </rPh>
    <phoneticPr fontId="2"/>
  </si>
  <si>
    <r>
      <t>笹本・小川</t>
    </r>
    <r>
      <rPr>
        <sz val="8"/>
        <rFont val="ＭＳ Ｐゴシック"/>
        <family val="3"/>
        <charset val="128"/>
      </rPr>
      <t>菊</t>
    </r>
    <r>
      <rPr>
        <sz val="10"/>
        <rFont val="ＭＳ Ｐゴシック"/>
        <family val="3"/>
        <charset val="128"/>
      </rPr>
      <t>・近藤</t>
    </r>
    <rPh sb="0" eb="2">
      <t>ササモト</t>
    </rPh>
    <rPh sb="3" eb="6">
      <t>オガワキク</t>
    </rPh>
    <rPh sb="7" eb="9">
      <t>コンドウ</t>
    </rPh>
    <phoneticPr fontId="2"/>
  </si>
  <si>
    <t>土屋・鳥羽・林</t>
    <rPh sb="0" eb="2">
      <t>ツチヤ</t>
    </rPh>
    <rPh sb="3" eb="5">
      <t>トバ</t>
    </rPh>
    <rPh sb="6" eb="7">
      <t>ハヤシ</t>
    </rPh>
    <phoneticPr fontId="2"/>
  </si>
  <si>
    <t xml:space="preserve"> 3</t>
    <phoneticPr fontId="3"/>
  </si>
  <si>
    <t>万場・久保・山口</t>
    <rPh sb="0" eb="2">
      <t>バンバ</t>
    </rPh>
    <rPh sb="3" eb="5">
      <t>クボ</t>
    </rPh>
    <rPh sb="6" eb="8">
      <t>ヤマグチ</t>
    </rPh>
    <phoneticPr fontId="2"/>
  </si>
  <si>
    <t>椎名・森・土屋</t>
    <rPh sb="0" eb="2">
      <t>シイナ</t>
    </rPh>
    <rPh sb="3" eb="4">
      <t>モリ</t>
    </rPh>
    <rPh sb="5" eb="7">
      <t>ツチヤ</t>
    </rPh>
    <phoneticPr fontId="2"/>
  </si>
  <si>
    <t>三浦・永井・鳥羽</t>
    <rPh sb="0" eb="2">
      <t>ミウラ</t>
    </rPh>
    <rPh sb="3" eb="5">
      <t>ナガイ</t>
    </rPh>
    <rPh sb="6" eb="8">
      <t>トバ</t>
    </rPh>
    <phoneticPr fontId="2"/>
  </si>
  <si>
    <t>本年平均</t>
  </si>
  <si>
    <t>昨年平均</t>
  </si>
  <si>
    <t>　(3-1') 月例会</t>
    <phoneticPr fontId="3"/>
  </si>
  <si>
    <t>　(3-2) 百射会</t>
    <phoneticPr fontId="3"/>
  </si>
  <si>
    <t>個人１位的中</t>
    <rPh sb="0" eb="2">
      <t>コジン</t>
    </rPh>
    <rPh sb="3" eb="4">
      <t>イ</t>
    </rPh>
    <rPh sb="4" eb="6">
      <t>テキチュウ</t>
    </rPh>
    <phoneticPr fontId="3"/>
  </si>
  <si>
    <t>個人２位的中</t>
    <rPh sb="0" eb="2">
      <t>コジン</t>
    </rPh>
    <rPh sb="3" eb="4">
      <t>イ</t>
    </rPh>
    <rPh sb="4" eb="6">
      <t>テキチュウ</t>
    </rPh>
    <phoneticPr fontId="3"/>
  </si>
  <si>
    <t>個人３位的中</t>
    <rPh sb="0" eb="2">
      <t>コジン</t>
    </rPh>
    <rPh sb="3" eb="4">
      <t>イ</t>
    </rPh>
    <rPh sb="4" eb="6">
      <t>テキチュウ</t>
    </rPh>
    <phoneticPr fontId="3"/>
  </si>
  <si>
    <t>前期　平成30年 8月26日</t>
    <rPh sb="0" eb="2">
      <t>ゼンキ</t>
    </rPh>
    <rPh sb="7" eb="8">
      <t>ネン</t>
    </rPh>
    <rPh sb="10" eb="11">
      <t>ガツ</t>
    </rPh>
    <rPh sb="13" eb="14">
      <t>ニチ</t>
    </rPh>
    <phoneticPr fontId="3"/>
  </si>
  <si>
    <t>参加12名　完射11名</t>
    <phoneticPr fontId="3"/>
  </si>
  <si>
    <t>細谷和子</t>
    <phoneticPr fontId="2"/>
  </si>
  <si>
    <t>池田浩三</t>
    <phoneticPr fontId="2"/>
  </si>
  <si>
    <t>小川菊代</t>
    <rPh sb="0" eb="2">
      <t>オガワ</t>
    </rPh>
    <rPh sb="2" eb="4">
      <t>キクヨ</t>
    </rPh>
    <phoneticPr fontId="3"/>
  </si>
  <si>
    <t>成績</t>
    <phoneticPr fontId="3"/>
  </si>
  <si>
    <t>（池田71中、万場69中、鳥羽64中、椎名64中、</t>
    <rPh sb="1" eb="3">
      <t>イケダ</t>
    </rPh>
    <rPh sb="5" eb="6">
      <t>チュウ</t>
    </rPh>
    <rPh sb="7" eb="9">
      <t>バンバ</t>
    </rPh>
    <rPh sb="11" eb="12">
      <t>チュウ</t>
    </rPh>
    <rPh sb="13" eb="15">
      <t>トバ</t>
    </rPh>
    <rPh sb="17" eb="18">
      <t>チュウ</t>
    </rPh>
    <phoneticPr fontId="3"/>
  </si>
  <si>
    <t>鳥羽敏実</t>
    <phoneticPr fontId="2"/>
  </si>
  <si>
    <t>万場晋二</t>
    <rPh sb="0" eb="4">
      <t>バンバシンジ</t>
    </rPh>
    <phoneticPr fontId="2"/>
  </si>
  <si>
    <t>森63中、小川56中、三浦50中）</t>
    <rPh sb="0" eb="1">
      <t>モリ</t>
    </rPh>
    <rPh sb="3" eb="4">
      <t>チュウ</t>
    </rPh>
    <rPh sb="5" eb="7">
      <t>オガワ</t>
    </rPh>
    <rPh sb="9" eb="10">
      <t>チュウ</t>
    </rPh>
    <rPh sb="11" eb="13">
      <t>ミウラ</t>
    </rPh>
    <rPh sb="15" eb="16">
      <t>チュウ</t>
    </rPh>
    <phoneticPr fontId="2"/>
  </si>
  <si>
    <t>久保有実子</t>
    <rPh sb="0" eb="2">
      <t>クボ</t>
    </rPh>
    <rPh sb="2" eb="5">
      <t>ユミコ</t>
    </rPh>
    <phoneticPr fontId="2"/>
  </si>
  <si>
    <t>小倉笑子</t>
    <rPh sb="0" eb="3">
      <t>オグラショウ</t>
    </rPh>
    <rPh sb="3" eb="4">
      <t>コ</t>
    </rPh>
    <phoneticPr fontId="2"/>
  </si>
  <si>
    <t>椎名甲子夫</t>
    <rPh sb="0" eb="2">
      <t>シイナ</t>
    </rPh>
    <rPh sb="2" eb="5">
      <t>カネオ</t>
    </rPh>
    <phoneticPr fontId="2"/>
  </si>
  <si>
    <t>池田浩三</t>
    <rPh sb="0" eb="2">
      <t>イケダ</t>
    </rPh>
    <rPh sb="2" eb="4">
      <t>コウゾウ</t>
    </rPh>
    <phoneticPr fontId="2"/>
  </si>
  <si>
    <t>万場晋二</t>
    <rPh sb="0" eb="2">
      <t>バンバ</t>
    </rPh>
    <rPh sb="2" eb="4">
      <t>シンジ</t>
    </rPh>
    <phoneticPr fontId="2"/>
  </si>
  <si>
    <t>小川菊代</t>
    <rPh sb="0" eb="2">
      <t>オガワ</t>
    </rPh>
    <rPh sb="2" eb="4">
      <t>キクヨ</t>
    </rPh>
    <phoneticPr fontId="2"/>
  </si>
  <si>
    <t>後期　平成31年 3月 3日</t>
    <rPh sb="0" eb="2">
      <t>コウキ</t>
    </rPh>
    <rPh sb="7" eb="8">
      <t>ネン</t>
    </rPh>
    <rPh sb="10" eb="11">
      <t>ガツ</t>
    </rPh>
    <phoneticPr fontId="3"/>
  </si>
  <si>
    <t>参加15名　完射12名</t>
    <phoneticPr fontId="3"/>
  </si>
  <si>
    <t>細谷和子</t>
    <rPh sb="0" eb="2">
      <t>ホソヤ</t>
    </rPh>
    <rPh sb="2" eb="4">
      <t>カズコ</t>
    </rPh>
    <phoneticPr fontId="2"/>
  </si>
  <si>
    <t>（池田81中、鳥羽78中、万場77中、椎名72中、</t>
    <rPh sb="1" eb="3">
      <t>イケダ</t>
    </rPh>
    <rPh sb="5" eb="6">
      <t>チュウ</t>
    </rPh>
    <rPh sb="13" eb="15">
      <t>マンバ</t>
    </rPh>
    <rPh sb="17" eb="18">
      <t>チュウ</t>
    </rPh>
    <rPh sb="19" eb="21">
      <t>シイナ</t>
    </rPh>
    <rPh sb="23" eb="24">
      <t>チュウ</t>
    </rPh>
    <phoneticPr fontId="3"/>
  </si>
  <si>
    <t>山口裕</t>
    <rPh sb="0" eb="2">
      <t>ヤマグチ</t>
    </rPh>
    <rPh sb="2" eb="3">
      <t>ユタカ</t>
    </rPh>
    <phoneticPr fontId="2"/>
  </si>
  <si>
    <t>小川61中、久保56中、三浦54中、井上51中）</t>
    <rPh sb="0" eb="2">
      <t>オガワ</t>
    </rPh>
    <rPh sb="4" eb="5">
      <t>チュウ</t>
    </rPh>
    <rPh sb="6" eb="8">
      <t>クボ</t>
    </rPh>
    <rPh sb="10" eb="11">
      <t>チュウ</t>
    </rPh>
    <rPh sb="12" eb="14">
      <t>ミウラ</t>
    </rPh>
    <rPh sb="16" eb="17">
      <t>チュウ</t>
    </rPh>
    <rPh sb="18" eb="20">
      <t>イノウエ</t>
    </rPh>
    <rPh sb="22" eb="23">
      <t>チュウ</t>
    </rPh>
    <phoneticPr fontId="2"/>
  </si>
  <si>
    <t>森　亨</t>
    <rPh sb="0" eb="1">
      <t>モリ</t>
    </rPh>
    <rPh sb="2" eb="3">
      <t>トオル</t>
    </rPh>
    <phoneticPr fontId="2"/>
  </si>
  <si>
    <t>小倉笑子</t>
    <phoneticPr fontId="2"/>
  </si>
  <si>
    <t>（５）市民総合体育大会　弓道競技成績（１０月　７日）　　参加延べ43名</t>
    <rPh sb="30" eb="31">
      <t>ノ</t>
    </rPh>
    <rPh sb="34" eb="35">
      <t>メイ</t>
    </rPh>
    <phoneticPr fontId="3"/>
  </si>
  <si>
    <t>順</t>
    <phoneticPr fontId="3"/>
  </si>
  <si>
    <t>個人戦（４部制）〔８射〕</t>
    <rPh sb="0" eb="3">
      <t>コジンセン</t>
    </rPh>
    <rPh sb="5" eb="6">
      <t>ブ</t>
    </rPh>
    <rPh sb="6" eb="7">
      <t>セイ</t>
    </rPh>
    <rPh sb="10" eb="11">
      <t>シャ</t>
    </rPh>
    <phoneticPr fontId="3"/>
  </si>
  <si>
    <t>団体戦［24射］</t>
    <rPh sb="0" eb="3">
      <t>ダンタイセン</t>
    </rPh>
    <phoneticPr fontId="3"/>
  </si>
  <si>
    <t>位</t>
    <phoneticPr fontId="3"/>
  </si>
  <si>
    <t>新人の部 的中</t>
    <rPh sb="0" eb="2">
      <t>シンジン</t>
    </rPh>
    <rPh sb="5" eb="7">
      <t>テキチュウ</t>
    </rPh>
    <phoneticPr fontId="3"/>
  </si>
  <si>
    <t>女子成年の部 的中</t>
    <rPh sb="0" eb="2">
      <t>ジョシ</t>
    </rPh>
    <phoneticPr fontId="2"/>
  </si>
  <si>
    <t>男子成年の部 的中</t>
    <rPh sb="0" eb="2">
      <t>ダンシ</t>
    </rPh>
    <rPh sb="2" eb="4">
      <t>セイネン</t>
    </rPh>
    <phoneticPr fontId="2"/>
  </si>
  <si>
    <t>女子壮年の部 的中</t>
    <rPh sb="0" eb="2">
      <t>ジョシ</t>
    </rPh>
    <rPh sb="2" eb="4">
      <t>ソウネン</t>
    </rPh>
    <phoneticPr fontId="2"/>
  </si>
  <si>
    <t>男子壮年の部 的中</t>
    <rPh sb="0" eb="2">
      <t>ダンシ</t>
    </rPh>
    <rPh sb="2" eb="4">
      <t>ソウネン</t>
    </rPh>
    <phoneticPr fontId="2"/>
  </si>
  <si>
    <t>（１チーム３人）</t>
    <phoneticPr fontId="3"/>
  </si>
  <si>
    <t>合計</t>
    <rPh sb="0" eb="2">
      <t>ゴウケイ</t>
    </rPh>
    <phoneticPr fontId="3"/>
  </si>
  <si>
    <t>１位</t>
    <phoneticPr fontId="3"/>
  </si>
  <si>
    <t>森田克巳4</t>
    <rPh sb="0" eb="2">
      <t>モリタ</t>
    </rPh>
    <rPh sb="2" eb="4">
      <t>カツミ</t>
    </rPh>
    <phoneticPr fontId="2"/>
  </si>
  <si>
    <t>細谷和子7</t>
    <rPh sb="0" eb="2">
      <t>ホソヤ</t>
    </rPh>
    <rPh sb="2" eb="4">
      <t>カズコ</t>
    </rPh>
    <phoneticPr fontId="2"/>
  </si>
  <si>
    <t>森　亨　7</t>
    <rPh sb="0" eb="1">
      <t>モリ</t>
    </rPh>
    <rPh sb="2" eb="3">
      <t>トオル</t>
    </rPh>
    <phoneticPr fontId="2"/>
  </si>
  <si>
    <t>小川菊代5</t>
    <rPh sb="0" eb="2">
      <t>オガワ</t>
    </rPh>
    <rPh sb="2" eb="4">
      <t>キクヨ</t>
    </rPh>
    <phoneticPr fontId="2"/>
  </si>
  <si>
    <t>池田浩三7</t>
    <rPh sb="0" eb="2">
      <t>イケダ</t>
    </rPh>
    <rPh sb="2" eb="4">
      <t>コウゾウ</t>
    </rPh>
    <phoneticPr fontId="2"/>
  </si>
  <si>
    <t>万場晋二・永井佐依子・森亨</t>
    <rPh sb="0" eb="2">
      <t>バンバ</t>
    </rPh>
    <rPh sb="2" eb="4">
      <t>シンジ</t>
    </rPh>
    <rPh sb="5" eb="7">
      <t>ナガイ</t>
    </rPh>
    <rPh sb="7" eb="8">
      <t>サ</t>
    </rPh>
    <rPh sb="8" eb="9">
      <t>イ</t>
    </rPh>
    <rPh sb="9" eb="10">
      <t>コ</t>
    </rPh>
    <rPh sb="11" eb="12">
      <t>モリ</t>
    </rPh>
    <rPh sb="12" eb="13">
      <t>トオル</t>
    </rPh>
    <phoneticPr fontId="2"/>
  </si>
  <si>
    <t>２位</t>
    <phoneticPr fontId="3"/>
  </si>
  <si>
    <t>袋井　優0</t>
    <rPh sb="0" eb="2">
      <t>フクロイ</t>
    </rPh>
    <rPh sb="3" eb="4">
      <t>ユウ</t>
    </rPh>
    <phoneticPr fontId="2"/>
  </si>
  <si>
    <t>小倉笑子6</t>
    <rPh sb="0" eb="2">
      <t>オグラ</t>
    </rPh>
    <rPh sb="2" eb="4">
      <t>エミコ</t>
    </rPh>
    <phoneticPr fontId="2"/>
  </si>
  <si>
    <t>遠藤史幸5</t>
    <rPh sb="0" eb="2">
      <t>エンドウ</t>
    </rPh>
    <rPh sb="2" eb="4">
      <t>フミユキ</t>
    </rPh>
    <phoneticPr fontId="2"/>
  </si>
  <si>
    <t>島田文子2</t>
    <rPh sb="0" eb="2">
      <t>シマダ</t>
    </rPh>
    <rPh sb="2" eb="4">
      <t>フミコ</t>
    </rPh>
    <phoneticPr fontId="2"/>
  </si>
  <si>
    <t>山口　裕7</t>
    <rPh sb="0" eb="2">
      <t>ヤマグチ</t>
    </rPh>
    <rPh sb="3" eb="4">
      <t>ユタカ</t>
    </rPh>
    <phoneticPr fontId="2"/>
  </si>
  <si>
    <t>小川菊代・椎名甲子夫・長谷川晃</t>
    <rPh sb="0" eb="2">
      <t>オガワ</t>
    </rPh>
    <rPh sb="2" eb="4">
      <t>キクヨ</t>
    </rPh>
    <rPh sb="5" eb="7">
      <t>シイナ</t>
    </rPh>
    <rPh sb="7" eb="10">
      <t>カネオ</t>
    </rPh>
    <rPh sb="11" eb="14">
      <t>ハセガワ</t>
    </rPh>
    <rPh sb="14" eb="15">
      <t>アキラ</t>
    </rPh>
    <phoneticPr fontId="2"/>
  </si>
  <si>
    <t>３位</t>
    <phoneticPr fontId="3"/>
  </si>
  <si>
    <t>―</t>
    <phoneticPr fontId="2"/>
  </si>
  <si>
    <t>佐藤真智子5</t>
    <rPh sb="0" eb="2">
      <t>サトウ</t>
    </rPh>
    <rPh sb="2" eb="5">
      <t>マチコ</t>
    </rPh>
    <phoneticPr fontId="2"/>
  </si>
  <si>
    <t>田中孝之3</t>
    <rPh sb="0" eb="2">
      <t>タナカ</t>
    </rPh>
    <rPh sb="2" eb="4">
      <t>タカユキ</t>
    </rPh>
    <phoneticPr fontId="2"/>
  </si>
  <si>
    <t>林　佳子1</t>
    <rPh sb="0" eb="1">
      <t>ハヤシ</t>
    </rPh>
    <rPh sb="2" eb="4">
      <t>ヨシコ</t>
    </rPh>
    <phoneticPr fontId="2"/>
  </si>
  <si>
    <t>椎名甲子夫6</t>
    <rPh sb="0" eb="2">
      <t>シイナ</t>
    </rPh>
    <rPh sb="2" eb="5">
      <t>カネオ</t>
    </rPh>
    <phoneticPr fontId="2"/>
  </si>
  <si>
    <t>小倉笑子・島田文子・鳥羽敏実</t>
    <rPh sb="0" eb="2">
      <t>オグラ</t>
    </rPh>
    <rPh sb="2" eb="4">
      <t>エミコ</t>
    </rPh>
    <rPh sb="5" eb="7">
      <t>シマダ</t>
    </rPh>
    <rPh sb="7" eb="9">
      <t>フミコ</t>
    </rPh>
    <rPh sb="10" eb="12">
      <t>トバ</t>
    </rPh>
    <rPh sb="12" eb="14">
      <t>トシミ</t>
    </rPh>
    <phoneticPr fontId="2"/>
  </si>
  <si>
    <t>（６）対外試合・射会成績</t>
  </si>
  <si>
    <t>　(6-1) 団体戦</t>
  </si>
  <si>
    <t>月 日</t>
    <phoneticPr fontId="3"/>
  </si>
  <si>
    <t>射会名</t>
    <rPh sb="0" eb="2">
      <t>シャカイ</t>
    </rPh>
    <rPh sb="2" eb="3">
      <t>メイ</t>
    </rPh>
    <phoneticPr fontId="3"/>
  </si>
  <si>
    <t>主管等</t>
    <rPh sb="0" eb="2">
      <t>シュカン</t>
    </rPh>
    <rPh sb="2" eb="3">
      <t>トウ</t>
    </rPh>
    <phoneticPr fontId="3"/>
  </si>
  <si>
    <t>選手名</t>
    <rPh sb="0" eb="3">
      <t>センシュメイ</t>
    </rPh>
    <phoneticPr fontId="3"/>
  </si>
  <si>
    <t>成績・結果</t>
    <rPh sb="0" eb="2">
      <t>セイセキ</t>
    </rPh>
    <rPh sb="3" eb="5">
      <t>ケッカ</t>
    </rPh>
    <phoneticPr fontId="3"/>
  </si>
  <si>
    <t>4/</t>
    <phoneticPr fontId="3"/>
  </si>
  <si>
    <t>1</t>
    <phoneticPr fontId="2"/>
  </si>
  <si>
    <t>多摩地区弓道大会</t>
    <phoneticPr fontId="3"/>
  </si>
  <si>
    <r>
      <t>細谷⑤、永井③、久保②、佐藤</t>
    </r>
    <r>
      <rPr>
        <sz val="8"/>
        <rFont val="ＭＳ Ｐゴシック"/>
        <family val="3"/>
        <charset val="128"/>
      </rPr>
      <t>真</t>
    </r>
    <r>
      <rPr>
        <sz val="10"/>
        <rFont val="ＭＳ Ｐゴシック"/>
        <family val="3"/>
        <charset val="128"/>
      </rPr>
      <t>③、小倉</t>
    </r>
    <r>
      <rPr>
        <sz val="8"/>
        <rFont val="ＭＳ Ｐゴシック"/>
        <family val="3"/>
        <charset val="128"/>
      </rPr>
      <t>笑</t>
    </r>
    <r>
      <rPr>
        <sz val="10"/>
        <rFont val="ＭＳ Ｐゴシック"/>
        <family val="3"/>
        <charset val="128"/>
      </rPr>
      <t>⑤</t>
    </r>
    <rPh sb="0" eb="2">
      <t>ホソヤ</t>
    </rPh>
    <rPh sb="4" eb="6">
      <t>ナガイ</t>
    </rPh>
    <rPh sb="8" eb="10">
      <t>クボ</t>
    </rPh>
    <rPh sb="12" eb="14">
      <t>サトウ</t>
    </rPh>
    <rPh sb="14" eb="15">
      <t>マ</t>
    </rPh>
    <rPh sb="17" eb="19">
      <t>オグラ</t>
    </rPh>
    <rPh sb="19" eb="20">
      <t>ショウ</t>
    </rPh>
    <phoneticPr fontId="3"/>
  </si>
  <si>
    <t>40射18中</t>
    <phoneticPr fontId="2"/>
  </si>
  <si>
    <t>不通過</t>
    <rPh sb="0" eb="1">
      <t>フ</t>
    </rPh>
    <rPh sb="1" eb="3">
      <t>ツウカ</t>
    </rPh>
    <phoneticPr fontId="2"/>
  </si>
  <si>
    <t>　</t>
    <phoneticPr fontId="3"/>
  </si>
  <si>
    <t>4/　</t>
    <phoneticPr fontId="3"/>
  </si>
  <si>
    <t>29</t>
    <phoneticPr fontId="2"/>
  </si>
  <si>
    <t>第77回青梅線沿線</t>
    <rPh sb="0" eb="1">
      <t>ダイ</t>
    </rPh>
    <rPh sb="3" eb="4">
      <t>カイ</t>
    </rPh>
    <phoneticPr fontId="3"/>
  </si>
  <si>
    <r>
      <t>池田⑥、三浦④、椎名⑦、万場⑪、細谷⑧、永井⑤、久保③、小倉</t>
    </r>
    <r>
      <rPr>
        <sz val="8"/>
        <rFont val="ＭＳ Ｐゴシック"/>
        <family val="3"/>
        <charset val="128"/>
      </rPr>
      <t>笑</t>
    </r>
    <r>
      <rPr>
        <sz val="10"/>
        <rFont val="ＭＳ Ｐゴシック"/>
        <family val="3"/>
        <charset val="128"/>
      </rPr>
      <t>⑨</t>
    </r>
    <rPh sb="16" eb="18">
      <t>ホソヤ</t>
    </rPh>
    <rPh sb="20" eb="22">
      <t>ナガイ</t>
    </rPh>
    <rPh sb="24" eb="26">
      <t>クボ</t>
    </rPh>
    <rPh sb="28" eb="31">
      <t>オグラエ</t>
    </rPh>
    <phoneticPr fontId="4"/>
  </si>
  <si>
    <t>60射46中</t>
    <rPh sb="2" eb="3">
      <t>シャ</t>
    </rPh>
    <rPh sb="5" eb="6">
      <t>チュウ</t>
    </rPh>
    <phoneticPr fontId="3"/>
  </si>
  <si>
    <t>優勝</t>
    <rPh sb="0" eb="2">
      <t>ユウショウ</t>
    </rPh>
    <phoneticPr fontId="3"/>
  </si>
  <si>
    <t xml:space="preserve"> 　　　弓道大会</t>
  </si>
  <si>
    <r>
      <t>佐藤</t>
    </r>
    <r>
      <rPr>
        <sz val="8"/>
        <rFont val="ＭＳ Ｐゴシック"/>
        <family val="3"/>
        <charset val="128"/>
      </rPr>
      <t>真</t>
    </r>
    <r>
      <rPr>
        <sz val="10"/>
        <rFont val="ＭＳ Ｐゴシック"/>
        <family val="3"/>
        <charset val="128"/>
      </rPr>
      <t>②、植松①、大竹⓪、小川⑨、近藤④、横須賀③、林⓪、鳥羽⑦、山口⑨</t>
    </r>
    <rPh sb="2" eb="3">
      <t>マ</t>
    </rPh>
    <rPh sb="9" eb="11">
      <t>オオタケ</t>
    </rPh>
    <rPh sb="17" eb="19">
      <t>コンドウ</t>
    </rPh>
    <rPh sb="26" eb="27">
      <t>ハヤシ</t>
    </rPh>
    <phoneticPr fontId="4"/>
  </si>
  <si>
    <t>5/</t>
    <phoneticPr fontId="3"/>
  </si>
  <si>
    <t>19</t>
    <phoneticPr fontId="2"/>
  </si>
  <si>
    <t>都民体育大会(女子)</t>
    <phoneticPr fontId="3"/>
  </si>
  <si>
    <r>
      <t>細谷⑤,永井④,久保②,横須賀②,小倉</t>
    </r>
    <r>
      <rPr>
        <sz val="8"/>
        <rFont val="ＭＳ Ｐゴシック"/>
        <family val="3"/>
        <charset val="128"/>
      </rPr>
      <t>笑</t>
    </r>
    <r>
      <rPr>
        <sz val="10"/>
        <rFont val="ＭＳ Ｐゴシック"/>
        <family val="3"/>
        <charset val="128"/>
      </rPr>
      <t>⑥,準々⑦-5東大和,準決51-5②町田、三決④-3杉並</t>
    </r>
    <rPh sb="0" eb="2">
      <t>ホソヤ</t>
    </rPh>
    <rPh sb="4" eb="6">
      <t>ナガイ</t>
    </rPh>
    <rPh sb="8" eb="10">
      <t>クボ</t>
    </rPh>
    <rPh sb="12" eb="15">
      <t>ヨコスカ</t>
    </rPh>
    <rPh sb="17" eb="19">
      <t>オグラ</t>
    </rPh>
    <rPh sb="19" eb="20">
      <t>ショウ</t>
    </rPh>
    <rPh sb="22" eb="23">
      <t>ジュン</t>
    </rPh>
    <rPh sb="27" eb="30">
      <t>ヒガシヤマト</t>
    </rPh>
    <rPh sb="31" eb="33">
      <t>ジュンケツ</t>
    </rPh>
    <rPh sb="38" eb="40">
      <t>マチダ</t>
    </rPh>
    <rPh sb="41" eb="42">
      <t>サン</t>
    </rPh>
    <rPh sb="42" eb="43">
      <t>ケツ</t>
    </rPh>
    <rPh sb="46" eb="48">
      <t>スギナミ</t>
    </rPh>
    <phoneticPr fontId="2"/>
  </si>
  <si>
    <t>40射19中</t>
    <rPh sb="2" eb="3">
      <t>シャ</t>
    </rPh>
    <rPh sb="5" eb="6">
      <t>チュウ</t>
    </rPh>
    <phoneticPr fontId="3"/>
  </si>
  <si>
    <t>３位</t>
    <rPh sb="1" eb="2">
      <t>イ</t>
    </rPh>
    <phoneticPr fontId="2"/>
  </si>
  <si>
    <t>26</t>
    <phoneticPr fontId="2"/>
  </si>
  <si>
    <t>都民体育大会(男子)</t>
    <phoneticPr fontId="3"/>
  </si>
  <si>
    <t>池田⑥、森②、椎名④、高水⑤、万場⑤</t>
    <rPh sb="0" eb="2">
      <t>イケダ</t>
    </rPh>
    <rPh sb="4" eb="5">
      <t>モリ</t>
    </rPh>
    <rPh sb="7" eb="9">
      <t>シイナ</t>
    </rPh>
    <rPh sb="15" eb="17">
      <t>バンバ</t>
    </rPh>
    <phoneticPr fontId="2"/>
  </si>
  <si>
    <t>40射22中</t>
    <rPh sb="2" eb="3">
      <t>シャ</t>
    </rPh>
    <rPh sb="5" eb="6">
      <t>チュウ</t>
    </rPh>
    <phoneticPr fontId="3"/>
  </si>
  <si>
    <t>不通過</t>
    <rPh sb="0" eb="1">
      <t>フ</t>
    </rPh>
    <rPh sb="1" eb="3">
      <t>ツウカ</t>
    </rPh>
    <phoneticPr fontId="3"/>
  </si>
  <si>
    <t>地連支部対抗(女子)</t>
    <rPh sb="7" eb="8">
      <t>オンナ</t>
    </rPh>
    <phoneticPr fontId="3"/>
  </si>
  <si>
    <t>永井③,小川④,細谷⑧,準々3②-31文京,準決2-③板橋,三決④-3東大和</t>
    <rPh sb="0" eb="2">
      <t>ナガイ</t>
    </rPh>
    <rPh sb="4" eb="6">
      <t>オガワ</t>
    </rPh>
    <rPh sb="8" eb="10">
      <t>ホソヤ</t>
    </rPh>
    <phoneticPr fontId="2"/>
  </si>
  <si>
    <t>24射15中</t>
    <rPh sb="2" eb="3">
      <t>シャ</t>
    </rPh>
    <rPh sb="5" eb="6">
      <t>チュウ</t>
    </rPh>
    <phoneticPr fontId="3"/>
  </si>
  <si>
    <t>地連支部対抗(男子)</t>
    <rPh sb="7" eb="8">
      <t>オトコ</t>
    </rPh>
    <phoneticPr fontId="3"/>
  </si>
  <si>
    <t>至誠館</t>
    <phoneticPr fontId="2"/>
  </si>
  <si>
    <t>万場⑦,山口④,鳥羽⑤,準々4③-42東村山,準決④-3昭島,決勝5③-51小金井</t>
    <rPh sb="0" eb="2">
      <t>バンバ</t>
    </rPh>
    <rPh sb="8" eb="10">
      <t>トバ</t>
    </rPh>
    <phoneticPr fontId="4"/>
  </si>
  <si>
    <t>24射16中</t>
    <phoneticPr fontId="2"/>
  </si>
  <si>
    <t>優勝</t>
    <phoneticPr fontId="2"/>
  </si>
  <si>
    <t>7/</t>
    <phoneticPr fontId="3"/>
  </si>
  <si>
    <t>22</t>
    <phoneticPr fontId="2"/>
  </si>
  <si>
    <t>市町村総合体育大会</t>
    <rPh sb="0" eb="3">
      <t>シチョウソン</t>
    </rPh>
    <rPh sb="3" eb="5">
      <t>ソウゴウ</t>
    </rPh>
    <rPh sb="5" eb="7">
      <t>タイイク</t>
    </rPh>
    <rPh sb="7" eb="9">
      <t>タイカイ</t>
    </rPh>
    <phoneticPr fontId="3"/>
  </si>
  <si>
    <r>
      <t>細谷⑥、小倉</t>
    </r>
    <r>
      <rPr>
        <sz val="8"/>
        <rFont val="ＭＳ Ｐゴシック"/>
        <family val="3"/>
        <charset val="128"/>
      </rPr>
      <t>笑</t>
    </r>
    <r>
      <rPr>
        <sz val="10"/>
        <rFont val="ＭＳ Ｐゴシック"/>
        <family val="3"/>
        <charset val="128"/>
      </rPr>
      <t>⑥、池田⑤、椎名⑤、万場④　順々決4-⑦八王子</t>
    </r>
    <rPh sb="0" eb="2">
      <t>ホソヤ</t>
    </rPh>
    <rPh sb="4" eb="6">
      <t>オグラ</t>
    </rPh>
    <rPh sb="6" eb="7">
      <t>ショウ</t>
    </rPh>
    <rPh sb="9" eb="11">
      <t>イケダ</t>
    </rPh>
    <rPh sb="13" eb="15">
      <t>シイナ</t>
    </rPh>
    <rPh sb="17" eb="19">
      <t>バンバ</t>
    </rPh>
    <rPh sb="21" eb="23">
      <t>ジュンジュン</t>
    </rPh>
    <rPh sb="23" eb="24">
      <t>ケツ</t>
    </rPh>
    <rPh sb="27" eb="30">
      <t>ハチオウジ</t>
    </rPh>
    <phoneticPr fontId="2"/>
  </si>
  <si>
    <t>40射26中</t>
    <rPh sb="2" eb="3">
      <t>シャ</t>
    </rPh>
    <rPh sb="5" eb="6">
      <t>チュウ</t>
    </rPh>
    <phoneticPr fontId="3"/>
  </si>
  <si>
    <t>８位</t>
    <rPh sb="1" eb="2">
      <t>イ</t>
    </rPh>
    <phoneticPr fontId="2"/>
  </si>
  <si>
    <t>9/</t>
    <phoneticPr fontId="3"/>
  </si>
  <si>
    <t>都民生涯スポーツ大会</t>
    <rPh sb="0" eb="2">
      <t>トミン</t>
    </rPh>
    <rPh sb="2" eb="4">
      <t>ショウガイ</t>
    </rPh>
    <rPh sb="8" eb="10">
      <t>タイカイ</t>
    </rPh>
    <phoneticPr fontId="3"/>
  </si>
  <si>
    <t>椎名2,2　遠藤0,1　万場3,3　長谷川1,2　三浦1,2　</t>
    <rPh sb="0" eb="2">
      <t>シイナ</t>
    </rPh>
    <rPh sb="6" eb="8">
      <t>エンドウ</t>
    </rPh>
    <rPh sb="12" eb="14">
      <t>マンバ</t>
    </rPh>
    <rPh sb="18" eb="21">
      <t>ハセガワ</t>
    </rPh>
    <rPh sb="25" eb="27">
      <t>ミウラ</t>
    </rPh>
    <phoneticPr fontId="2"/>
  </si>
  <si>
    <t>20射7中,10中</t>
    <rPh sb="2" eb="3">
      <t>シャ</t>
    </rPh>
    <rPh sb="4" eb="5">
      <t>チュウ</t>
    </rPh>
    <rPh sb="8" eb="9">
      <t>チュウ</t>
    </rPh>
    <phoneticPr fontId="3"/>
  </si>
  <si>
    <t>10/</t>
    <phoneticPr fontId="3"/>
  </si>
  <si>
    <t>28</t>
    <phoneticPr fontId="2"/>
  </si>
  <si>
    <t>第78回青梅線沿線</t>
    <rPh sb="0" eb="1">
      <t>ダイ</t>
    </rPh>
    <rPh sb="3" eb="4">
      <t>カイ</t>
    </rPh>
    <phoneticPr fontId="3"/>
  </si>
  <si>
    <t>山口⑨、鳥羽⑪、細谷⑩、小倉⑨、万場⑥、久保⑤、</t>
    <rPh sb="0" eb="2">
      <t>ヤマグチ</t>
    </rPh>
    <rPh sb="4" eb="6">
      <t>トバ</t>
    </rPh>
    <rPh sb="8" eb="10">
      <t>ホソヤ</t>
    </rPh>
    <rPh sb="12" eb="14">
      <t>オグラ</t>
    </rPh>
    <rPh sb="16" eb="18">
      <t>バンバ</t>
    </rPh>
    <rPh sb="20" eb="22">
      <t>クボ</t>
    </rPh>
    <phoneticPr fontId="2"/>
  </si>
  <si>
    <t>60射47中</t>
    <rPh sb="2" eb="3">
      <t>シャ</t>
    </rPh>
    <rPh sb="5" eb="6">
      <t>チュウ</t>
    </rPh>
    <phoneticPr fontId="3"/>
  </si>
  <si>
    <t>井上⑤、片岡①、森田②、横須賀②、森⑧、三浦⑦</t>
    <rPh sb="0" eb="2">
      <t>イノウエ</t>
    </rPh>
    <rPh sb="4" eb="6">
      <t>カタオカ</t>
    </rPh>
    <rPh sb="8" eb="10">
      <t>モリタ</t>
    </rPh>
    <rPh sb="12" eb="15">
      <t>ヨコスカ</t>
    </rPh>
    <rPh sb="17" eb="18">
      <t>モリ</t>
    </rPh>
    <rPh sb="20" eb="22">
      <t>ミウラ</t>
    </rPh>
    <phoneticPr fontId="2"/>
  </si>
  <si>
    <t>12/</t>
    <phoneticPr fontId="3"/>
  </si>
  <si>
    <t>2</t>
    <phoneticPr fontId="2"/>
  </si>
  <si>
    <t>第三地区支部団体戦</t>
    <rPh sb="0" eb="1">
      <t>ダイ</t>
    </rPh>
    <rPh sb="1" eb="2">
      <t>3</t>
    </rPh>
    <rPh sb="2" eb="4">
      <t>チク</t>
    </rPh>
    <rPh sb="4" eb="6">
      <t>シブ</t>
    </rPh>
    <rPh sb="6" eb="9">
      <t>ダンタイセン</t>
    </rPh>
    <phoneticPr fontId="3"/>
  </si>
  <si>
    <t>池田⑦、鳥羽③、細谷⑧、小倉⑤、万場⑥</t>
    <rPh sb="0" eb="2">
      <t>イケダ</t>
    </rPh>
    <rPh sb="4" eb="6">
      <t>トバ</t>
    </rPh>
    <rPh sb="8" eb="10">
      <t>ホソヤ</t>
    </rPh>
    <rPh sb="12" eb="14">
      <t>オグラ</t>
    </rPh>
    <rPh sb="16" eb="18">
      <t>マンバ</t>
    </rPh>
    <phoneticPr fontId="2"/>
  </si>
  <si>
    <t>40射29中</t>
    <rPh sb="2" eb="3">
      <t>シャ</t>
    </rPh>
    <rPh sb="5" eb="6">
      <t>チュウ</t>
    </rPh>
    <phoneticPr fontId="3"/>
  </si>
  <si>
    <t>1/</t>
    <phoneticPr fontId="3"/>
  </si>
  <si>
    <t>都内支部対抗弓道大会</t>
    <rPh sb="0" eb="1">
      <t>ト</t>
    </rPh>
    <rPh sb="1" eb="2">
      <t>ナイ</t>
    </rPh>
    <rPh sb="2" eb="4">
      <t>シブ</t>
    </rPh>
    <rPh sb="4" eb="6">
      <t>タイコウ</t>
    </rPh>
    <rPh sb="6" eb="8">
      <t>キュウドウ</t>
    </rPh>
    <rPh sb="8" eb="10">
      <t>タイカイ</t>
    </rPh>
    <phoneticPr fontId="3"/>
  </si>
  <si>
    <t>山口③、細谷③、椎名⑧、小倉③、万場⑥</t>
    <rPh sb="0" eb="2">
      <t>ヤマグチ</t>
    </rPh>
    <rPh sb="4" eb="6">
      <t>ホソヤ</t>
    </rPh>
    <rPh sb="8" eb="10">
      <t>シイナ</t>
    </rPh>
    <phoneticPr fontId="2"/>
  </si>
  <si>
    <t>40射23中</t>
    <rPh sb="2" eb="3">
      <t>シャ</t>
    </rPh>
    <rPh sb="5" eb="6">
      <t>チュウ</t>
    </rPh>
    <phoneticPr fontId="3"/>
  </si>
  <si>
    <t>不通過</t>
    <phoneticPr fontId="2"/>
  </si>
  <si>
    <t>　(6-2) 個人戦</t>
  </si>
  <si>
    <t>東京都多摩地区弓道大会（4/1・昭島)： 2名　</t>
    <rPh sb="0" eb="3">
      <t>トウキョウト</t>
    </rPh>
    <rPh sb="3" eb="5">
      <t>タマ</t>
    </rPh>
    <rPh sb="5" eb="7">
      <t>チク</t>
    </rPh>
    <rPh sb="7" eb="9">
      <t>キュウドウ</t>
    </rPh>
    <rPh sb="9" eb="11">
      <t>タイカイ</t>
    </rPh>
    <rPh sb="16" eb="18">
      <t>アキシマ</t>
    </rPh>
    <rPh sb="22" eb="23">
      <t>メイ</t>
    </rPh>
    <phoneticPr fontId="3"/>
  </si>
  <si>
    <r>
      <t>第１回地連例会（4/15・昭島）12名　Ⅰ部1位小倉</t>
    </r>
    <r>
      <rPr>
        <sz val="8"/>
        <rFont val="ＭＳ Ｐゴシック"/>
        <family val="3"/>
        <charset val="128"/>
      </rPr>
      <t>笑</t>
    </r>
    <r>
      <rPr>
        <sz val="10"/>
        <rFont val="ＭＳ Ｐゴシック"/>
        <family val="3"/>
        <charset val="128"/>
      </rPr>
      <t>、Ⅱ部4位小川、6位山口、Ⅲ部1位三浦、2位万場、髙水7位</t>
    </r>
    <rPh sb="0" eb="1">
      <t>ダイ</t>
    </rPh>
    <rPh sb="2" eb="3">
      <t>カイ</t>
    </rPh>
    <rPh sb="3" eb="5">
      <t>チレン</t>
    </rPh>
    <rPh sb="5" eb="7">
      <t>レイカイ</t>
    </rPh>
    <rPh sb="13" eb="15">
      <t>アキシマ</t>
    </rPh>
    <rPh sb="18" eb="19">
      <t>メイ</t>
    </rPh>
    <rPh sb="21" eb="22">
      <t>ブ</t>
    </rPh>
    <rPh sb="23" eb="24">
      <t>イ</t>
    </rPh>
    <rPh sb="24" eb="26">
      <t>オグラ</t>
    </rPh>
    <rPh sb="26" eb="27">
      <t>エ</t>
    </rPh>
    <rPh sb="29" eb="30">
      <t>ブ</t>
    </rPh>
    <rPh sb="31" eb="32">
      <t>イ</t>
    </rPh>
    <rPh sb="32" eb="34">
      <t>オガワ</t>
    </rPh>
    <rPh sb="36" eb="37">
      <t>イ</t>
    </rPh>
    <rPh sb="37" eb="39">
      <t>ヤマグチ</t>
    </rPh>
    <rPh sb="41" eb="42">
      <t>ブ</t>
    </rPh>
    <rPh sb="43" eb="44">
      <t>イ</t>
    </rPh>
    <rPh sb="44" eb="46">
      <t>ミウラ</t>
    </rPh>
    <rPh sb="48" eb="49">
      <t>イ</t>
    </rPh>
    <rPh sb="49" eb="51">
      <t>バンバ</t>
    </rPh>
    <rPh sb="52" eb="53">
      <t>ダカイ</t>
    </rPh>
    <rPh sb="53" eb="54">
      <t>ミズ</t>
    </rPh>
    <rPh sb="55" eb="56">
      <t>イ</t>
    </rPh>
    <phoneticPr fontId="3"/>
  </si>
  <si>
    <t>第77 回青梅線沿線大会(4/29・昭島〉17名　団体優勝、個人 1部2位小倉、4位細谷、2部1位万場、2位山口、5位小川</t>
    <rPh sb="0" eb="1">
      <t>ダイ</t>
    </rPh>
    <rPh sb="4" eb="5">
      <t>カイ</t>
    </rPh>
    <rPh sb="5" eb="8">
      <t>オウメセン</t>
    </rPh>
    <rPh sb="8" eb="10">
      <t>エンセン</t>
    </rPh>
    <rPh sb="10" eb="12">
      <t>タイカイ</t>
    </rPh>
    <rPh sb="18" eb="20">
      <t>アキシマ</t>
    </rPh>
    <rPh sb="23" eb="24">
      <t>メイ</t>
    </rPh>
    <rPh sb="30" eb="32">
      <t>コジン</t>
    </rPh>
    <rPh sb="34" eb="35">
      <t>ブ</t>
    </rPh>
    <rPh sb="36" eb="37">
      <t>イ</t>
    </rPh>
    <rPh sb="37" eb="39">
      <t>オグラ</t>
    </rPh>
    <rPh sb="41" eb="42">
      <t>イ</t>
    </rPh>
    <rPh sb="42" eb="44">
      <t>ホソヤ</t>
    </rPh>
    <rPh sb="46" eb="47">
      <t>ブ</t>
    </rPh>
    <rPh sb="48" eb="49">
      <t>イ</t>
    </rPh>
    <rPh sb="49" eb="51">
      <t>バンバ</t>
    </rPh>
    <rPh sb="53" eb="54">
      <t>イ</t>
    </rPh>
    <rPh sb="54" eb="56">
      <t>ヤマグチ</t>
    </rPh>
    <rPh sb="58" eb="59">
      <t>イ</t>
    </rPh>
    <rPh sb="59" eb="61">
      <t>オガワ</t>
    </rPh>
    <phoneticPr fontId="3"/>
  </si>
  <si>
    <t>明治神宮奉納弓道大会(5/3･神宮) 参加なし</t>
    <rPh sb="0" eb="2">
      <t>メイジ</t>
    </rPh>
    <rPh sb="2" eb="4">
      <t>ジングウ</t>
    </rPh>
    <rPh sb="4" eb="6">
      <t>ホウノウ</t>
    </rPh>
    <rPh sb="6" eb="8">
      <t>キュウドウ</t>
    </rPh>
    <rPh sb="8" eb="10">
      <t>タイカイ</t>
    </rPh>
    <rPh sb="15" eb="17">
      <t>ジングウ</t>
    </rPh>
    <rPh sb="19" eb="21">
      <t>サンカ</t>
    </rPh>
    <phoneticPr fontId="3"/>
  </si>
  <si>
    <t>／</t>
    <phoneticPr fontId="3"/>
  </si>
  <si>
    <t>五地区対抗大会(6/10･町田)　山口･髙水・三浦･万場選手</t>
    <rPh sb="0" eb="1">
      <t>5</t>
    </rPh>
    <rPh sb="1" eb="3">
      <t>チク</t>
    </rPh>
    <rPh sb="3" eb="5">
      <t>タイコウ</t>
    </rPh>
    <rPh sb="5" eb="7">
      <t>タイカイ</t>
    </rPh>
    <rPh sb="13" eb="15">
      <t>マチダ</t>
    </rPh>
    <rPh sb="17" eb="19">
      <t>ヤマグチ</t>
    </rPh>
    <rPh sb="20" eb="21">
      <t>ダカイ</t>
    </rPh>
    <rPh sb="21" eb="22">
      <t>ミズ</t>
    </rPh>
    <rPh sb="23" eb="25">
      <t>ミウラ</t>
    </rPh>
    <rPh sb="26" eb="28">
      <t>バンバ</t>
    </rPh>
    <rPh sb="28" eb="30">
      <t>センシュ</t>
    </rPh>
    <phoneticPr fontId="3"/>
  </si>
  <si>
    <t>第２回地連例会（6/17・中央/至誠館）12名 Ⅰ部優勝細谷、5位田中、Ⅲ部6位万場</t>
    <rPh sb="0" eb="1">
      <t>ダイ</t>
    </rPh>
    <rPh sb="2" eb="3">
      <t>カイ</t>
    </rPh>
    <rPh sb="3" eb="5">
      <t>チレン</t>
    </rPh>
    <rPh sb="5" eb="7">
      <t>レイカイ</t>
    </rPh>
    <rPh sb="13" eb="15">
      <t>チュウオウ</t>
    </rPh>
    <rPh sb="16" eb="18">
      <t>シセイ</t>
    </rPh>
    <rPh sb="18" eb="19">
      <t>カン</t>
    </rPh>
    <rPh sb="22" eb="23">
      <t>メイ</t>
    </rPh>
    <rPh sb="25" eb="26">
      <t>ブ</t>
    </rPh>
    <rPh sb="26" eb="28">
      <t>ユウショウ</t>
    </rPh>
    <rPh sb="28" eb="30">
      <t>ホソヤ</t>
    </rPh>
    <rPh sb="32" eb="33">
      <t>イ</t>
    </rPh>
    <rPh sb="33" eb="35">
      <t>タナカ</t>
    </rPh>
    <rPh sb="37" eb="38">
      <t>ブ</t>
    </rPh>
    <rPh sb="39" eb="40">
      <t>イ</t>
    </rPh>
    <rPh sb="40" eb="42">
      <t>バンバ</t>
    </rPh>
    <phoneticPr fontId="3"/>
  </si>
  <si>
    <t>東京Ⅲ地区対抗弓道大会(7/1･中央)　1名髙水選手</t>
    <rPh sb="0" eb="2">
      <t>トウキョウ</t>
    </rPh>
    <rPh sb="3" eb="5">
      <t>チク</t>
    </rPh>
    <rPh sb="5" eb="7">
      <t>タイコウ</t>
    </rPh>
    <rPh sb="7" eb="9">
      <t>キュウドウ</t>
    </rPh>
    <rPh sb="9" eb="11">
      <t>タイカイ</t>
    </rPh>
    <rPh sb="16" eb="18">
      <t>チュウオウ</t>
    </rPh>
    <rPh sb="21" eb="22">
      <t>メイ</t>
    </rPh>
    <rPh sb="22" eb="23">
      <t>ダカイ</t>
    </rPh>
    <rPh sb="23" eb="24">
      <t>ミズ</t>
    </rPh>
    <rPh sb="24" eb="26">
      <t>センシュ</t>
    </rPh>
    <phoneticPr fontId="3"/>
  </si>
  <si>
    <t>東京都弓道選手権大会(7/7・中央) 6名</t>
    <rPh sb="0" eb="3">
      <t>トウキョウト</t>
    </rPh>
    <rPh sb="3" eb="5">
      <t>キュウドウ</t>
    </rPh>
    <rPh sb="5" eb="8">
      <t>センシュケン</t>
    </rPh>
    <rPh sb="8" eb="10">
      <t>タイカイ</t>
    </rPh>
    <rPh sb="15" eb="17">
      <t>チュウオウ</t>
    </rPh>
    <rPh sb="20" eb="21">
      <t>メイ</t>
    </rPh>
    <phoneticPr fontId="3"/>
  </si>
  <si>
    <t xml:space="preserve">第３回地連例会（7/29・中央）2名 </t>
    <rPh sb="0" eb="1">
      <t>ダイ</t>
    </rPh>
    <rPh sb="2" eb="3">
      <t>カイ</t>
    </rPh>
    <rPh sb="3" eb="5">
      <t>チレン</t>
    </rPh>
    <rPh sb="5" eb="7">
      <t>レイカイ</t>
    </rPh>
    <rPh sb="13" eb="15">
      <t>チュウオウ</t>
    </rPh>
    <rPh sb="17" eb="18">
      <t>メイ</t>
    </rPh>
    <phoneticPr fontId="3"/>
  </si>
  <si>
    <t>／</t>
    <phoneticPr fontId="2"/>
  </si>
  <si>
    <t>東京都遠的選手権大会(8/11･中央)2名</t>
    <rPh sb="0" eb="3">
      <t>トウキョウト</t>
    </rPh>
    <rPh sb="3" eb="4">
      <t>エン</t>
    </rPh>
    <rPh sb="4" eb="5">
      <t>テキ</t>
    </rPh>
    <rPh sb="5" eb="8">
      <t>センシュケン</t>
    </rPh>
    <rPh sb="8" eb="10">
      <t>タイカイ</t>
    </rPh>
    <rPh sb="16" eb="18">
      <t>チュウオウ</t>
    </rPh>
    <rPh sb="20" eb="21">
      <t>メイ</t>
    </rPh>
    <phoneticPr fontId="3"/>
  </si>
  <si>
    <t>第4回地連例会遠的（8/26･中央）参加なし</t>
    <rPh sb="0" eb="1">
      <t>ダイ</t>
    </rPh>
    <rPh sb="2" eb="3">
      <t>カイ</t>
    </rPh>
    <rPh sb="3" eb="5">
      <t>チレン</t>
    </rPh>
    <rPh sb="5" eb="7">
      <t>レイカイ</t>
    </rPh>
    <rPh sb="15" eb="17">
      <t>チュウオウ</t>
    </rPh>
    <rPh sb="18" eb="20">
      <t>サンカ</t>
    </rPh>
    <phoneticPr fontId="3"/>
  </si>
  <si>
    <t>第24回ｼﾆｱﾌｪｽﾀ弓道大会(10/28･都武)6名、65-70の部優勝池田、小川</t>
    <rPh sb="13" eb="15">
      <t>タイカイ</t>
    </rPh>
    <rPh sb="26" eb="27">
      <t>メイ</t>
    </rPh>
    <rPh sb="34" eb="35">
      <t>ブ</t>
    </rPh>
    <rPh sb="35" eb="37">
      <t>ユウショウ</t>
    </rPh>
    <rPh sb="37" eb="39">
      <t>イケダ</t>
    </rPh>
    <rPh sb="40" eb="42">
      <t>オガワ</t>
    </rPh>
    <phoneticPr fontId="2"/>
  </si>
  <si>
    <t>第78回青梅線沿線大会(10/28･あきる野）12名 1部1位細谷、2位小倉、2部2位鳥羽、5位山口　</t>
    <rPh sb="0" eb="1">
      <t>ダイ</t>
    </rPh>
    <rPh sb="3" eb="4">
      <t>カイ</t>
    </rPh>
    <rPh sb="4" eb="7">
      <t>オウメセン</t>
    </rPh>
    <rPh sb="7" eb="9">
      <t>エンセン</t>
    </rPh>
    <rPh sb="9" eb="11">
      <t>タイカイ</t>
    </rPh>
    <rPh sb="21" eb="22">
      <t>ノ</t>
    </rPh>
    <rPh sb="25" eb="26">
      <t>メイ</t>
    </rPh>
    <rPh sb="28" eb="29">
      <t>ブ</t>
    </rPh>
    <rPh sb="30" eb="31">
      <t>イ</t>
    </rPh>
    <rPh sb="31" eb="33">
      <t>ホソヤ</t>
    </rPh>
    <rPh sb="35" eb="36">
      <t>イ</t>
    </rPh>
    <rPh sb="36" eb="38">
      <t>オグラ</t>
    </rPh>
    <rPh sb="40" eb="41">
      <t>ブ</t>
    </rPh>
    <rPh sb="42" eb="43">
      <t>イ</t>
    </rPh>
    <rPh sb="43" eb="45">
      <t>トバ</t>
    </rPh>
    <rPh sb="47" eb="48">
      <t>イ</t>
    </rPh>
    <rPh sb="48" eb="50">
      <t>ヤマグチ</t>
    </rPh>
    <phoneticPr fontId="3"/>
  </si>
  <si>
    <t>明治神宮奉納弓道大会(11/3･神宮) 参加なし</t>
    <rPh sb="0" eb="2">
      <t>メイジ</t>
    </rPh>
    <rPh sb="2" eb="4">
      <t>ジングウ</t>
    </rPh>
    <rPh sb="4" eb="6">
      <t>ホウノウ</t>
    </rPh>
    <rPh sb="6" eb="8">
      <t>キュウドウ</t>
    </rPh>
    <rPh sb="8" eb="10">
      <t>タイカイ</t>
    </rPh>
    <rPh sb="16" eb="18">
      <t>ジングウ</t>
    </rPh>
    <rPh sb="20" eb="22">
      <t>サンカ</t>
    </rPh>
    <phoneticPr fontId="3"/>
  </si>
  <si>
    <t>第5回地連例会（11/18･昭島） 5名　Ⅰ部5位久保、Ⅱ部3位山口</t>
    <rPh sb="0" eb="1">
      <t>ダイ</t>
    </rPh>
    <rPh sb="2" eb="3">
      <t>カイ</t>
    </rPh>
    <rPh sb="3" eb="5">
      <t>チレン</t>
    </rPh>
    <rPh sb="5" eb="7">
      <t>レイカイ</t>
    </rPh>
    <rPh sb="14" eb="16">
      <t>アキシマ</t>
    </rPh>
    <rPh sb="19" eb="20">
      <t>メイ</t>
    </rPh>
    <rPh sb="22" eb="23">
      <t>ブ</t>
    </rPh>
    <rPh sb="24" eb="25">
      <t>イ</t>
    </rPh>
    <rPh sb="25" eb="27">
      <t>クボ</t>
    </rPh>
    <rPh sb="32" eb="34">
      <t>ヤマグチ</t>
    </rPh>
    <phoneticPr fontId="3"/>
  </si>
  <si>
    <t>地連納射会(12/24・中央) 10名　1部11位横須賀、Ⅲ部4位三浦、6位椎名</t>
    <rPh sb="0" eb="2">
      <t>チレン</t>
    </rPh>
    <rPh sb="2" eb="3">
      <t>ノウ</t>
    </rPh>
    <rPh sb="3" eb="5">
      <t>シャカイ</t>
    </rPh>
    <rPh sb="12" eb="14">
      <t>チュウオウ</t>
    </rPh>
    <rPh sb="18" eb="19">
      <t>メイ</t>
    </rPh>
    <rPh sb="21" eb="22">
      <t>ブ</t>
    </rPh>
    <rPh sb="24" eb="25">
      <t>イ</t>
    </rPh>
    <rPh sb="25" eb="28">
      <t>ヨコスカ</t>
    </rPh>
    <rPh sb="30" eb="31">
      <t>ブ</t>
    </rPh>
    <rPh sb="32" eb="33">
      <t>イ</t>
    </rPh>
    <rPh sb="33" eb="35">
      <t>ミウラ</t>
    </rPh>
    <rPh sb="37" eb="38">
      <t>イ</t>
    </rPh>
    <rPh sb="38" eb="40">
      <t>シイナ</t>
    </rPh>
    <phoneticPr fontId="3"/>
  </si>
  <si>
    <t>地連初射会(1/6・中央) 13名</t>
    <rPh sb="0" eb="2">
      <t>チレン</t>
    </rPh>
    <rPh sb="2" eb="3">
      <t>ハツ</t>
    </rPh>
    <rPh sb="3" eb="5">
      <t>シャカイ</t>
    </rPh>
    <rPh sb="10" eb="12">
      <t>チュウオウ</t>
    </rPh>
    <rPh sb="16" eb="17">
      <t>メイ</t>
    </rPh>
    <phoneticPr fontId="3"/>
  </si>
  <si>
    <t>弓道選手権大会･中央(1/19：1部男2･2部女2名)(1/20：1部女4・3部男3名 3部6位椎名)(1/26：2部男2名・3部女0名 )</t>
    <rPh sb="0" eb="2">
      <t>キュウドウ</t>
    </rPh>
    <rPh sb="2" eb="5">
      <t>センシュケン</t>
    </rPh>
    <rPh sb="5" eb="7">
      <t>タイカイ</t>
    </rPh>
    <rPh sb="17" eb="18">
      <t>ブ</t>
    </rPh>
    <rPh sb="18" eb="19">
      <t>オトコ</t>
    </rPh>
    <rPh sb="22" eb="23">
      <t>ブ</t>
    </rPh>
    <rPh sb="23" eb="24">
      <t>オンナ</t>
    </rPh>
    <rPh sb="35" eb="36">
      <t>オンナ</t>
    </rPh>
    <rPh sb="40" eb="41">
      <t>オトコ</t>
    </rPh>
    <rPh sb="42" eb="43">
      <t>メイ</t>
    </rPh>
    <rPh sb="47" eb="48">
      <t>イ</t>
    </rPh>
    <rPh sb="48" eb="50">
      <t>シイナ</t>
    </rPh>
    <rPh sb="61" eb="62">
      <t>ナ</t>
    </rPh>
    <phoneticPr fontId="3"/>
  </si>
  <si>
    <t>建国記念奉祝弓道大会(2/11･神宮) 1名</t>
    <rPh sb="0" eb="2">
      <t>ケンコク</t>
    </rPh>
    <rPh sb="2" eb="4">
      <t>キネン</t>
    </rPh>
    <rPh sb="4" eb="6">
      <t>ホウシュク</t>
    </rPh>
    <rPh sb="6" eb="8">
      <t>キュウドウ</t>
    </rPh>
    <rPh sb="8" eb="10">
      <t>タイカイ</t>
    </rPh>
    <rPh sb="16" eb="18">
      <t>ジングウ</t>
    </rPh>
    <rPh sb="21" eb="22">
      <t>メイ</t>
    </rPh>
    <phoneticPr fontId="3"/>
  </si>
  <si>
    <t xml:space="preserve">第6回地連例会(2/23・中央)12名 Ⅰ部優勝久保、四段5位森 </t>
    <rPh sb="0" eb="1">
      <t>ダイ</t>
    </rPh>
    <rPh sb="2" eb="3">
      <t>カイ</t>
    </rPh>
    <rPh sb="3" eb="5">
      <t>チレン</t>
    </rPh>
    <rPh sb="5" eb="7">
      <t>レイカイ</t>
    </rPh>
    <rPh sb="13" eb="15">
      <t>チュウオウ</t>
    </rPh>
    <rPh sb="18" eb="19">
      <t>メイ</t>
    </rPh>
    <rPh sb="21" eb="22">
      <t>ブ</t>
    </rPh>
    <rPh sb="22" eb="24">
      <t>ユウショウ</t>
    </rPh>
    <rPh sb="24" eb="26">
      <t>クボ</t>
    </rPh>
    <rPh sb="27" eb="29">
      <t>ヨンダン</t>
    </rPh>
    <rPh sb="30" eb="31">
      <t>イ</t>
    </rPh>
    <rPh sb="31" eb="32">
      <t>モリ</t>
    </rPh>
    <phoneticPr fontId="3"/>
  </si>
  <si>
    <r>
      <t>　(6-3) 平成３０年度第三地区優秀支部　</t>
    </r>
    <r>
      <rPr>
        <b/>
        <sz val="10"/>
        <color rgb="FFFF0000"/>
        <rFont val="ＭＳ Ｐゴシック"/>
        <family val="3"/>
        <charset val="128"/>
      </rPr>
      <t>第２位</t>
    </r>
    <r>
      <rPr>
        <sz val="10"/>
        <rFont val="ＭＳ Ｐゴシック"/>
        <family val="3"/>
        <charset val="128"/>
      </rPr>
      <t xml:space="preserve"> 福生支部</t>
    </r>
    <rPh sb="7" eb="9">
      <t>ヘイセイ</t>
    </rPh>
    <rPh sb="11" eb="13">
      <t>ネンド</t>
    </rPh>
    <rPh sb="13" eb="14">
      <t>ダイ</t>
    </rPh>
    <rPh sb="14" eb="15">
      <t>３</t>
    </rPh>
    <rPh sb="15" eb="17">
      <t>チク</t>
    </rPh>
    <rPh sb="17" eb="19">
      <t>ユウシュウ</t>
    </rPh>
    <rPh sb="19" eb="21">
      <t>シブ</t>
    </rPh>
    <rPh sb="22" eb="23">
      <t>ダイ</t>
    </rPh>
    <rPh sb="24" eb="25">
      <t>イ</t>
    </rPh>
    <rPh sb="26" eb="28">
      <t>フッサ</t>
    </rPh>
    <rPh sb="28" eb="30">
      <t>シブ</t>
    </rPh>
    <phoneticPr fontId="2"/>
  </si>
  <si>
    <t>（７）平成３０年度月例会最高的中団体</t>
    <rPh sb="12" eb="14">
      <t>サイコウ</t>
    </rPh>
    <rPh sb="14" eb="16">
      <t>テキチュウ</t>
    </rPh>
    <phoneticPr fontId="3"/>
  </si>
  <si>
    <t>☆</t>
    <phoneticPr fontId="3"/>
  </si>
  <si>
    <r>
      <t>池田・小川</t>
    </r>
    <r>
      <rPr>
        <sz val="8"/>
        <rFont val="ＭＳ Ｐゴシック"/>
        <family val="3"/>
        <charset val="128"/>
      </rPr>
      <t>菊</t>
    </r>
    <r>
      <rPr>
        <sz val="10"/>
        <rFont val="ＭＳ Ｐゴシック"/>
        <family val="3"/>
        <charset val="128"/>
      </rPr>
      <t>・細谷</t>
    </r>
    <rPh sb="0" eb="2">
      <t>イケダ</t>
    </rPh>
    <rPh sb="3" eb="5">
      <t>オガワ</t>
    </rPh>
    <rPh sb="5" eb="6">
      <t>キク</t>
    </rPh>
    <rPh sb="7" eb="9">
      <t>ホソヤ</t>
    </rPh>
    <phoneticPr fontId="2"/>
  </si>
  <si>
    <t>［　４月月例会］</t>
    <phoneticPr fontId="3"/>
  </si>
  <si>
    <t>総合的中数：　４９中（昨年４２中）</t>
    <rPh sb="9" eb="10">
      <t>チュウ</t>
    </rPh>
    <rPh sb="11" eb="13">
      <t>サクネン</t>
    </rPh>
    <rPh sb="15" eb="16">
      <t>チュウ</t>
    </rPh>
    <phoneticPr fontId="3"/>
  </si>
  <si>
    <t>（８）初心者教室参加者数</t>
  </si>
  <si>
    <t>　　前期（火曜日午前）5,6月…参加2名　修了2名　入会1名</t>
    <rPh sb="2" eb="4">
      <t>ゼンキ</t>
    </rPh>
    <rPh sb="8" eb="10">
      <t>ゴゼン</t>
    </rPh>
    <rPh sb="21" eb="23">
      <t>シュウリョウ</t>
    </rPh>
    <rPh sb="24" eb="25">
      <t>メイ</t>
    </rPh>
    <rPh sb="26" eb="28">
      <t>ニュウカイ</t>
    </rPh>
    <rPh sb="29" eb="30">
      <t>メイ</t>
    </rPh>
    <phoneticPr fontId="3"/>
  </si>
  <si>
    <t>　　後期（土曜日午後）9,10月…参加 6名　修了4名　入会4名</t>
    <rPh sb="2" eb="4">
      <t>コウキ</t>
    </rPh>
    <rPh sb="8" eb="10">
      <t>ゴゴ</t>
    </rPh>
    <rPh sb="17" eb="19">
      <t>サンカ</t>
    </rPh>
    <rPh sb="21" eb="22">
      <t>メイ</t>
    </rPh>
    <rPh sb="23" eb="25">
      <t>シュウリョウ</t>
    </rPh>
    <rPh sb="26" eb="27">
      <t>メイ</t>
    </rPh>
    <rPh sb="28" eb="30">
      <t>ニュウカイ</t>
    </rPh>
    <rPh sb="31" eb="32">
      <t>メイ</t>
    </rPh>
    <phoneticPr fontId="3"/>
  </si>
  <si>
    <t>参加合計8名、</t>
    <rPh sb="2" eb="4">
      <t>ゴウケイ</t>
    </rPh>
    <rPh sb="5" eb="6">
      <t>メイ</t>
    </rPh>
    <phoneticPr fontId="3"/>
  </si>
  <si>
    <t>修了　6名、</t>
    <phoneticPr fontId="3"/>
  </si>
  <si>
    <t>入会　5名</t>
    <phoneticPr fontId="3"/>
  </si>
  <si>
    <t>随時入会　5名</t>
    <rPh sb="0" eb="2">
      <t>ズイジ</t>
    </rPh>
    <rPh sb="2" eb="4">
      <t>ニュウカイ</t>
    </rPh>
    <rPh sb="6" eb="7">
      <t>メイ</t>
    </rPh>
    <phoneticPr fontId="3"/>
  </si>
  <si>
    <t>（９）新入会員：</t>
    <rPh sb="3" eb="5">
      <t>シンニュウ</t>
    </rPh>
    <rPh sb="5" eb="7">
      <t>カイイン</t>
    </rPh>
    <phoneticPr fontId="3"/>
  </si>
  <si>
    <t>前期火：6月 立原さん、　</t>
    <rPh sb="0" eb="2">
      <t>ゼンキ</t>
    </rPh>
    <rPh sb="5" eb="6">
      <t>ガツ</t>
    </rPh>
    <rPh sb="7" eb="9">
      <t>タチハラ</t>
    </rPh>
    <phoneticPr fontId="3"/>
  </si>
  <si>
    <t>後期土：10月中林さん、今福さん、望月さん、望月さん</t>
    <rPh sb="0" eb="1">
      <t>ウシロ</t>
    </rPh>
    <rPh sb="8" eb="9">
      <t>ハヤシ</t>
    </rPh>
    <rPh sb="12" eb="14">
      <t>イマフク</t>
    </rPh>
    <rPh sb="17" eb="19">
      <t>モチヅキ</t>
    </rPh>
    <rPh sb="22" eb="24">
      <t>モチヅキ</t>
    </rPh>
    <phoneticPr fontId="3"/>
  </si>
  <si>
    <t>随時入会：4月 田中さん　5月 森さん　中村さん、中村さん　1月遠藤さん</t>
    <rPh sb="6" eb="7">
      <t>ガツ</t>
    </rPh>
    <rPh sb="14" eb="15">
      <t>ガツ</t>
    </rPh>
    <rPh sb="16" eb="17">
      <t>モリ</t>
    </rPh>
    <rPh sb="20" eb="22">
      <t>ナカムラ</t>
    </rPh>
    <rPh sb="25" eb="26">
      <t>ナカ</t>
    </rPh>
    <rPh sb="26" eb="27">
      <t>ムラ</t>
    </rPh>
    <rPh sb="31" eb="32">
      <t>ガツ</t>
    </rPh>
    <rPh sb="32" eb="34">
      <t>エンドウ</t>
    </rPh>
    <phoneticPr fontId="3"/>
  </si>
  <si>
    <t>平成３０年度　収支決算書　</t>
    <phoneticPr fontId="3"/>
  </si>
  <si>
    <t>決　算　額</t>
    <phoneticPr fontId="3"/>
  </si>
  <si>
    <t xml:space="preserve"> 年会費、地連登録、ｽﾎﾟｰﾂ安全保険料、月例会参加費</t>
    <rPh sb="5" eb="7">
      <t>チレン</t>
    </rPh>
    <rPh sb="7" eb="9">
      <t>トウロク</t>
    </rPh>
    <phoneticPr fontId="1"/>
  </si>
  <si>
    <t xml:space="preserve"> 加盟団体振興費、都民、市町村、ｽﾎﾟﾚｸ大会交通費、市総体運営費</t>
    <rPh sb="9" eb="11">
      <t>トミン</t>
    </rPh>
    <rPh sb="12" eb="15">
      <t>シチョウソン</t>
    </rPh>
    <rPh sb="21" eb="23">
      <t>タイカイ</t>
    </rPh>
    <rPh sb="23" eb="26">
      <t>コウツウヒ</t>
    </rPh>
    <rPh sb="27" eb="28">
      <t>シ</t>
    </rPh>
    <rPh sb="28" eb="30">
      <t>ソウタイ</t>
    </rPh>
    <rPh sb="30" eb="33">
      <t>ウンエイヒ</t>
    </rPh>
    <phoneticPr fontId="1"/>
  </si>
  <si>
    <t>総会茶菓子代戻入</t>
    <rPh sb="0" eb="2">
      <t>ソウカイ</t>
    </rPh>
    <rPh sb="2" eb="5">
      <t>チャガシ</t>
    </rPh>
    <rPh sb="5" eb="6">
      <t>ダイ</t>
    </rPh>
    <rPh sb="6" eb="8">
      <t>モドシイレ</t>
    </rPh>
    <phoneticPr fontId="2"/>
  </si>
  <si>
    <t>特別積立金</t>
    <rPh sb="0" eb="2">
      <t>トクベツ</t>
    </rPh>
    <rPh sb="2" eb="4">
      <t>ツミタテ</t>
    </rPh>
    <rPh sb="4" eb="5">
      <t>キン</t>
    </rPh>
    <phoneticPr fontId="2"/>
  </si>
  <si>
    <t xml:space="preserve"> 慶弔費、協賛金等</t>
    <rPh sb="5" eb="8">
      <t>キョウサンキン</t>
    </rPh>
    <rPh sb="8" eb="9">
      <t>トウ</t>
    </rPh>
    <phoneticPr fontId="3"/>
  </si>
  <si>
    <t>次年度繰越金</t>
    <rPh sb="0" eb="3">
      <t>ジネンド</t>
    </rPh>
    <rPh sb="3" eb="5">
      <t>クリコシ</t>
    </rPh>
    <rPh sb="5" eb="6">
      <t>キン</t>
    </rPh>
    <phoneticPr fontId="3"/>
  </si>
  <si>
    <t>収支残額</t>
    <phoneticPr fontId="3"/>
  </si>
  <si>
    <t>（次年度に繰り越し）</t>
    <phoneticPr fontId="3"/>
  </si>
  <si>
    <t>上記のとおり報告いたします。</t>
    <phoneticPr fontId="3"/>
  </si>
  <si>
    <t>　　　　　　　　　　　福  生  市  弓  道  連  盟</t>
    <rPh sb="11" eb="12">
      <t>フク</t>
    </rPh>
    <rPh sb="14" eb="15">
      <t>ショウ</t>
    </rPh>
    <rPh sb="17" eb="18">
      <t>シ</t>
    </rPh>
    <rPh sb="20" eb="21">
      <t>ユミ</t>
    </rPh>
    <rPh sb="23" eb="24">
      <t>ミチ</t>
    </rPh>
    <rPh sb="26" eb="27">
      <t>レン</t>
    </rPh>
    <rPh sb="29" eb="30">
      <t>メイ</t>
    </rPh>
    <phoneticPr fontId="3"/>
  </si>
  <si>
    <t>会　長　　池田　浩三　　印　　　</t>
    <rPh sb="5" eb="7">
      <t>イケダ</t>
    </rPh>
    <rPh sb="8" eb="10">
      <t>コウゾウ</t>
    </rPh>
    <phoneticPr fontId="3"/>
  </si>
  <si>
    <t>収支決算書について、帳簿書類検査の結果適正であると認めます。</t>
    <phoneticPr fontId="3"/>
  </si>
  <si>
    <t xml:space="preserve">会計監査　　長谷川　晃　　 印　 　 </t>
    <rPh sb="6" eb="9">
      <t>ハセガワ</t>
    </rPh>
    <rPh sb="10" eb="11">
      <t>アキラ</t>
    </rPh>
    <phoneticPr fontId="3"/>
  </si>
  <si>
    <t xml:space="preserve">会計監査　　佐藤真知子　　 印　 　 </t>
    <rPh sb="6" eb="11">
      <t>サトウマチコ</t>
    </rPh>
    <phoneticPr fontId="3"/>
  </si>
  <si>
    <t>(日)羽村</t>
    <rPh sb="1" eb="2">
      <t>ヒ</t>
    </rPh>
    <phoneticPr fontId="2"/>
  </si>
</sst>
</file>

<file path=xl/styles.xml><?xml version="1.0" encoding="utf-8"?>
<styleSheet xmlns="http://schemas.openxmlformats.org/spreadsheetml/2006/main">
  <numFmts count="4">
    <numFmt numFmtId="5" formatCode="&quot;¥&quot;#,##0;&quot;¥&quot;\-#,##0"/>
    <numFmt numFmtId="6" formatCode="&quot;¥&quot;#,##0;[Red]&quot;¥&quot;\-#,##0"/>
    <numFmt numFmtId="176" formatCode="0.0_ "/>
    <numFmt numFmtId="177" formatCode="0.0_);[Red]\(0.0\)"/>
  </numFmts>
  <fonts count="80">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4"/>
      <name val="ＭＳ ゴシック"/>
      <family val="3"/>
      <charset val="128"/>
    </font>
    <font>
      <sz val="10"/>
      <name val="ＭＳ ゴシック"/>
      <family val="3"/>
      <charset val="128"/>
    </font>
    <font>
      <u/>
      <sz val="12"/>
      <name val="ＭＳ Ｐゴシック"/>
      <family val="3"/>
      <charset val="128"/>
    </font>
    <font>
      <sz val="12"/>
      <name val="ＭＳ Ｐゴシック"/>
      <family val="3"/>
      <charset val="128"/>
    </font>
    <font>
      <sz val="12"/>
      <name val="ＭＳ ゴシック"/>
      <family val="3"/>
      <charset val="128"/>
    </font>
    <font>
      <sz val="11"/>
      <name val="ＭＳ ゴシック"/>
      <family val="3"/>
      <charset val="128"/>
    </font>
    <font>
      <sz val="10"/>
      <name val="ＭＳ Ｐゴシック"/>
      <family val="3"/>
      <charset val="128"/>
    </font>
    <font>
      <sz val="8"/>
      <name val="ＭＳ Ｐゴシック"/>
      <family val="3"/>
      <charset val="128"/>
    </font>
    <font>
      <u/>
      <sz val="10"/>
      <name val="ＭＳ Ｐゴシック"/>
      <family val="3"/>
      <charset val="128"/>
    </font>
    <font>
      <b/>
      <sz val="12"/>
      <name val="ＭＳ Ｐゴシック"/>
      <family val="3"/>
      <charset val="128"/>
    </font>
    <font>
      <b/>
      <sz val="11"/>
      <color rgb="FFFF0000"/>
      <name val="ＭＳ Ｐゴシック"/>
      <family val="3"/>
      <charset val="128"/>
    </font>
    <font>
      <sz val="9"/>
      <name val="ＭＳ Ｐゴシック"/>
      <family val="3"/>
      <charset val="128"/>
    </font>
    <font>
      <b/>
      <sz val="10"/>
      <color rgb="FFFF0000"/>
      <name val="ＭＳ Ｐゴシック"/>
      <family val="3"/>
      <charset val="128"/>
    </font>
    <font>
      <sz val="16"/>
      <name val="ＭＳ Ｐゴシック"/>
      <family val="3"/>
      <charset val="128"/>
    </font>
    <font>
      <sz val="11"/>
      <color indexed="10"/>
      <name val="ＭＳ Ｐゴシック"/>
      <family val="3"/>
      <charset val="128"/>
    </font>
    <font>
      <sz val="11"/>
      <color rgb="FFFF0000"/>
      <name val="ＭＳ Ｐゴシック"/>
      <family val="3"/>
      <charset val="128"/>
    </font>
    <font>
      <sz val="11"/>
      <color theme="1"/>
      <name val="ＭＳ Ｐゴシック"/>
      <family val="3"/>
      <charset val="128"/>
      <scheme val="minor"/>
    </font>
    <font>
      <sz val="16"/>
      <name val="ＭＳ ゴシック"/>
      <family val="3"/>
      <charset val="128"/>
    </font>
    <font>
      <sz val="9"/>
      <name val="ＭＳ ゴシック"/>
      <family val="3"/>
      <charset val="128"/>
    </font>
    <font>
      <u val="double"/>
      <sz val="16"/>
      <name val="ＭＳ ゴシック"/>
      <family val="3"/>
      <charset val="128"/>
    </font>
    <font>
      <sz val="12.5"/>
      <name val="ＭＳ ゴシック"/>
      <family val="3"/>
      <charset val="128"/>
    </font>
    <font>
      <sz val="11"/>
      <color indexed="8"/>
      <name val="ＭＳ ゴシック"/>
      <family val="3"/>
      <charset val="128"/>
    </font>
    <font>
      <sz val="14"/>
      <name val="ＭＳ Ｐゴシック"/>
      <family val="3"/>
      <charset val="128"/>
    </font>
    <font>
      <sz val="12"/>
      <color indexed="12"/>
      <name val="ＭＳ ゴシック"/>
      <family val="3"/>
      <charset val="128"/>
    </font>
    <font>
      <b/>
      <sz val="14"/>
      <name val="ＭＳ ゴシック"/>
      <family val="3"/>
      <charset val="128"/>
    </font>
    <font>
      <b/>
      <sz val="12"/>
      <name val="ＭＳ ゴシック"/>
      <family val="3"/>
      <charset val="128"/>
    </font>
    <font>
      <sz val="11"/>
      <color theme="1"/>
      <name val="ＭＳ Ｐゴシック"/>
      <family val="2"/>
      <scheme val="minor"/>
    </font>
    <font>
      <sz val="6"/>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8"/>
      <name val="ＭＳ ゴシック"/>
      <family val="3"/>
      <charset val="128"/>
    </font>
    <font>
      <sz val="10"/>
      <color theme="1"/>
      <name val="ＭＳ Ｐゴシック"/>
      <family val="3"/>
      <charset val="128"/>
      <scheme val="minor"/>
    </font>
    <font>
      <b/>
      <sz val="14"/>
      <color theme="1"/>
      <name val="ＭＳ Ｐゴシック"/>
      <family val="3"/>
      <charset val="128"/>
      <scheme val="minor"/>
    </font>
    <font>
      <sz val="10"/>
      <color theme="1"/>
      <name val="ＭＳ Ｐゴシック"/>
      <family val="2"/>
      <scheme val="minor"/>
    </font>
    <font>
      <sz val="9"/>
      <color rgb="FFFF0000"/>
      <name val="ＭＳ Ｐゴシック"/>
      <family val="2"/>
      <scheme val="minor"/>
    </font>
    <font>
      <sz val="11"/>
      <color rgb="FFC00000"/>
      <name val="ＭＳ Ｐゴシック"/>
      <family val="3"/>
      <charset val="128"/>
      <scheme val="minor"/>
    </font>
    <font>
      <sz val="11"/>
      <color rgb="FF0070C0"/>
      <name val="ＭＳ Ｐゴシック"/>
      <family val="3"/>
      <charset val="128"/>
      <scheme val="minor"/>
    </font>
    <font>
      <sz val="11"/>
      <color rgb="FFC00000"/>
      <name val="ＭＳ Ｐゴシック"/>
      <family val="2"/>
      <scheme val="minor"/>
    </font>
    <font>
      <sz val="11"/>
      <color rgb="FF0070C0"/>
      <name val="ＭＳ Ｐゴシック"/>
      <family val="2"/>
      <scheme val="minor"/>
    </font>
    <font>
      <sz val="10"/>
      <color rgb="FFFF0000"/>
      <name val="ＭＳ Ｐゴシック"/>
      <family val="3"/>
      <charset val="128"/>
      <scheme val="minor"/>
    </font>
    <font>
      <sz val="9"/>
      <color rgb="FFFF0000"/>
      <name val="ＭＳ Ｐゴシック"/>
      <family val="3"/>
      <charset val="128"/>
      <scheme val="minor"/>
    </font>
    <font>
      <sz val="10"/>
      <name val="ＭＳ Ｐゴシック"/>
      <family val="3"/>
      <charset val="128"/>
      <scheme val="minor"/>
    </font>
    <font>
      <sz val="10"/>
      <color rgb="FF0070C0"/>
      <name val="ＭＳ Ｐゴシック"/>
      <family val="2"/>
      <scheme val="minor"/>
    </font>
    <font>
      <sz val="9"/>
      <name val="ＭＳ Ｐゴシック"/>
      <family val="3"/>
      <charset val="128"/>
      <scheme val="minor"/>
    </font>
    <font>
      <sz val="8"/>
      <color rgb="FFFF0000"/>
      <name val="ＭＳ Ｐゴシック"/>
      <family val="3"/>
      <charset val="128"/>
      <scheme val="minor"/>
    </font>
    <font>
      <sz val="8"/>
      <color rgb="FFFF0000"/>
      <name val="ＭＳ Ｐゴシック"/>
      <family val="2"/>
      <scheme val="minor"/>
    </font>
    <font>
      <sz val="10"/>
      <color rgb="FF0070C0"/>
      <name val="ＭＳ Ｐゴシック"/>
      <family val="3"/>
      <charset val="128"/>
      <scheme val="minor"/>
    </font>
    <font>
      <sz val="9"/>
      <color theme="1"/>
      <name val="ＭＳ Ｐゴシック"/>
      <family val="2"/>
      <scheme val="minor"/>
    </font>
    <font>
      <sz val="8"/>
      <color theme="1"/>
      <name val="ＭＳ Ｐゴシック"/>
      <family val="2"/>
      <scheme val="minor"/>
    </font>
    <font>
      <sz val="9"/>
      <color rgb="FFC00000"/>
      <name val="ＭＳ Ｐゴシック"/>
      <family val="3"/>
      <charset val="128"/>
      <scheme val="minor"/>
    </font>
    <font>
      <sz val="8"/>
      <color theme="1"/>
      <name val="ＭＳ Ｐゴシック"/>
      <family val="3"/>
      <charset val="128"/>
      <scheme val="minor"/>
    </font>
    <font>
      <sz val="9"/>
      <color rgb="FF0070C0"/>
      <name val="ＭＳ Ｐゴシック"/>
      <family val="3"/>
      <charset val="128"/>
      <scheme val="minor"/>
    </font>
    <font>
      <sz val="10"/>
      <color rgb="FFC00000"/>
      <name val="ＭＳ Ｐゴシック"/>
      <family val="3"/>
      <charset val="128"/>
      <scheme val="minor"/>
    </font>
    <font>
      <sz val="8"/>
      <name val="ＭＳ Ｐゴシック"/>
      <family val="3"/>
      <charset val="128"/>
      <scheme val="minor"/>
    </font>
    <font>
      <sz val="7"/>
      <color theme="1"/>
      <name val="ＭＳ Ｐゴシック"/>
      <family val="3"/>
      <charset val="128"/>
      <scheme val="minor"/>
    </font>
    <font>
      <sz val="7"/>
      <color rgb="FF0070C0"/>
      <name val="ＭＳ Ｐゴシック"/>
      <family val="3"/>
      <charset val="128"/>
      <scheme val="minor"/>
    </font>
    <font>
      <sz val="7"/>
      <name val="ＭＳ Ｐゴシック"/>
      <family val="3"/>
      <charset val="128"/>
      <scheme val="minor"/>
    </font>
    <font>
      <sz val="7"/>
      <color rgb="FFC00000"/>
      <name val="ＭＳ Ｐゴシック"/>
      <family val="3"/>
      <charset val="128"/>
      <scheme val="minor"/>
    </font>
    <font>
      <sz val="7"/>
      <color rgb="FFFF0000"/>
      <name val="ＭＳ Ｐゴシック"/>
      <family val="3"/>
      <charset val="128"/>
      <scheme val="minor"/>
    </font>
    <font>
      <sz val="10"/>
      <color rgb="FF00B050"/>
      <name val="ＭＳ Ｐゴシック"/>
      <family val="3"/>
      <charset val="128"/>
      <scheme val="minor"/>
    </font>
    <font>
      <sz val="10"/>
      <color rgb="FFFF0000"/>
      <name val="ＭＳ Ｐゴシック"/>
      <family val="2"/>
      <scheme val="minor"/>
    </font>
    <font>
      <sz val="11"/>
      <color rgb="FFFF0000"/>
      <name val="ＭＳ Ｐゴシック"/>
      <family val="2"/>
      <scheme val="minor"/>
    </font>
    <font>
      <b/>
      <sz val="11"/>
      <color rgb="FFFF0000"/>
      <name val="ＭＳ ゴシック"/>
      <family val="3"/>
      <charset val="128"/>
    </font>
    <font>
      <b/>
      <sz val="10"/>
      <name val="ＭＳ Ｐゴシック"/>
      <family val="3"/>
      <charset val="128"/>
    </font>
    <font>
      <sz val="10"/>
      <color rgb="FF0070C0"/>
      <name val="ＭＳ Ｐゴシック"/>
      <family val="3"/>
      <charset val="128"/>
    </font>
    <font>
      <sz val="8"/>
      <color rgb="FF0070C0"/>
      <name val="ＭＳ Ｐゴシック"/>
      <family val="3"/>
      <charset val="128"/>
    </font>
    <font>
      <b/>
      <sz val="9"/>
      <name val="ＭＳ Ｐゴシック"/>
      <family val="3"/>
      <charset val="128"/>
    </font>
    <font>
      <i/>
      <sz val="9"/>
      <name val="ＤＨＰ特太ゴシック体"/>
      <family val="3"/>
      <charset val="128"/>
    </font>
    <font>
      <sz val="10"/>
      <color rgb="FFFF0000"/>
      <name val="ＭＳ Ｐゴシック"/>
      <family val="3"/>
      <charset val="128"/>
    </font>
    <font>
      <sz val="10"/>
      <color theme="1"/>
      <name val="Arial Unicode MS"/>
      <family val="3"/>
      <charset val="128"/>
    </font>
    <font>
      <sz val="10"/>
      <color theme="1"/>
      <name val="ＭＳ ゴシック"/>
      <family val="3"/>
      <charset val="128"/>
    </font>
    <font>
      <sz val="11"/>
      <color rgb="FF1F497D"/>
      <name val="ＭＳ Ｐゴシック"/>
      <family val="3"/>
      <charset val="128"/>
    </font>
    <font>
      <sz val="14"/>
      <color indexed="8"/>
      <name val="ＭＳ ゴシック"/>
      <family val="3"/>
      <charset val="128"/>
    </font>
    <font>
      <sz val="11"/>
      <color theme="0"/>
      <name val="ＭＳ Ｐゴシック"/>
      <family val="3"/>
      <charset val="128"/>
    </font>
    <font>
      <sz val="11"/>
      <color theme="0"/>
      <name val="ＭＳ ゴシック"/>
      <family val="3"/>
      <charset val="128"/>
    </font>
    <font>
      <sz val="14"/>
      <color theme="0"/>
      <name val="ＭＳ ゴシック"/>
      <family val="3"/>
      <charset val="128"/>
    </font>
  </fonts>
  <fills count="9">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indexed="45"/>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style="hair">
        <color indexed="64"/>
      </bottom>
      <diagonal/>
    </border>
    <border diagonalUp="1">
      <left style="hair">
        <color indexed="64"/>
      </left>
      <right style="thin">
        <color indexed="64"/>
      </right>
      <top style="hair">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diagonalUp="1">
      <left style="hair">
        <color indexed="64"/>
      </left>
      <right style="thin">
        <color indexed="64"/>
      </right>
      <top style="hair">
        <color indexed="64"/>
      </top>
      <bottom style="thin">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Up="1">
      <left style="hair">
        <color indexed="64"/>
      </left>
      <right style="thin">
        <color indexed="64"/>
      </right>
      <top/>
      <bottom style="thin">
        <color indexed="64"/>
      </bottom>
      <diagonal style="hair">
        <color indexed="64"/>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top style="hair">
        <color indexed="64"/>
      </top>
      <bottom/>
      <diagonal/>
    </border>
    <border>
      <left/>
      <right style="thin">
        <color indexed="64"/>
      </right>
      <top/>
      <bottom style="hair">
        <color indexed="64"/>
      </bottom>
      <diagonal/>
    </border>
    <border>
      <left/>
      <right/>
      <top/>
      <bottom style="hair">
        <color indexed="64"/>
      </bottom>
      <diagonal/>
    </border>
  </borders>
  <cellStyleXfs count="6">
    <xf numFmtId="0" fontId="0" fillId="0" borderId="0"/>
    <xf numFmtId="0" fontId="1" fillId="0" borderId="0"/>
    <xf numFmtId="0" fontId="1" fillId="0" borderId="0">
      <alignment vertical="center"/>
    </xf>
    <xf numFmtId="0" fontId="20" fillId="0" borderId="0">
      <alignment vertical="center"/>
    </xf>
    <xf numFmtId="6" fontId="1" fillId="0" borderId="0" applyFont="0" applyFill="0" applyBorder="0" applyAlignment="0" applyProtection="0"/>
    <xf numFmtId="9" fontId="30" fillId="0" borderId="0" applyFont="0" applyFill="0" applyBorder="0" applyAlignment="0" applyProtection="0">
      <alignment vertical="center"/>
    </xf>
  </cellStyleXfs>
  <cellXfs count="739">
    <xf numFmtId="0" fontId="0" fillId="0" borderId="0" xfId="0"/>
    <xf numFmtId="0" fontId="1" fillId="0" borderId="0" xfId="1" applyAlignment="1">
      <alignment horizontal="left" vertical="center"/>
    </xf>
    <xf numFmtId="0" fontId="1" fillId="0" borderId="0" xfId="1" applyAlignment="1">
      <alignment horizontal="right" vertical="center"/>
    </xf>
    <xf numFmtId="0" fontId="4" fillId="0" borderId="0" xfId="1" applyFont="1" applyAlignment="1">
      <alignment horizontal="left" vertical="center"/>
    </xf>
    <xf numFmtId="0" fontId="1" fillId="0" borderId="0" xfId="1" applyAlignment="1">
      <alignment vertical="center"/>
    </xf>
    <xf numFmtId="0" fontId="1" fillId="0" borderId="0" xfId="1" applyFill="1" applyAlignment="1">
      <alignment horizontal="left"/>
    </xf>
    <xf numFmtId="0" fontId="1" fillId="0" borderId="0" xfId="1" applyAlignment="1">
      <alignment horizontal="left"/>
    </xf>
    <xf numFmtId="0" fontId="1" fillId="0" borderId="0" xfId="1"/>
    <xf numFmtId="0" fontId="5" fillId="0" borderId="0" xfId="1" applyFont="1" applyAlignment="1">
      <alignment horizontal="left" vertical="center"/>
    </xf>
    <xf numFmtId="0" fontId="6" fillId="0" borderId="0" xfId="1" applyFont="1" applyAlignment="1">
      <alignment horizontal="right" vertical="center"/>
    </xf>
    <xf numFmtId="0" fontId="5" fillId="0" borderId="2" xfId="1" applyFont="1" applyBorder="1" applyAlignment="1">
      <alignment vertical="center"/>
    </xf>
    <xf numFmtId="0" fontId="8" fillId="0" borderId="1" xfId="1" applyFont="1" applyBorder="1" applyAlignment="1">
      <alignment horizontal="center" vertical="center" shrinkToFit="1"/>
    </xf>
    <xf numFmtId="0" fontId="8" fillId="0" borderId="3" xfId="1" applyFont="1" applyBorder="1" applyAlignment="1">
      <alignment horizontal="left" vertical="center" wrapText="1"/>
    </xf>
    <xf numFmtId="0" fontId="9" fillId="0" borderId="4" xfId="1" applyFont="1" applyBorder="1" applyAlignment="1">
      <alignment horizontal="right" vertical="center" shrinkToFit="1"/>
    </xf>
    <xf numFmtId="0" fontId="9" fillId="0" borderId="5" xfId="1" applyFont="1" applyBorder="1" applyAlignment="1">
      <alignment horizontal="left" vertical="center" shrinkToFit="1"/>
    </xf>
    <xf numFmtId="0" fontId="9" fillId="0" borderId="3" xfId="1" applyFont="1" applyBorder="1" applyAlignment="1">
      <alignment horizontal="left" vertical="center" shrinkToFit="1"/>
    </xf>
    <xf numFmtId="0" fontId="9" fillId="0" borderId="4" xfId="1" applyFont="1" applyFill="1" applyBorder="1" applyAlignment="1">
      <alignment horizontal="right" vertical="center" shrinkToFit="1"/>
    </xf>
    <xf numFmtId="0" fontId="9" fillId="0" borderId="4" xfId="1" applyFont="1" applyFill="1" applyBorder="1" applyAlignment="1">
      <alignment horizontal="left" vertical="center" shrinkToFit="1"/>
    </xf>
    <xf numFmtId="0" fontId="9" fillId="0" borderId="6" xfId="1" applyFont="1" applyBorder="1" applyAlignment="1">
      <alignment horizontal="left" vertical="center" shrinkToFit="1"/>
    </xf>
    <xf numFmtId="0" fontId="9" fillId="0" borderId="4" xfId="1" applyFont="1" applyBorder="1" applyAlignment="1">
      <alignment horizontal="left" vertical="center" shrinkToFit="1"/>
    </xf>
    <xf numFmtId="0" fontId="1" fillId="0" borderId="0" xfId="1" applyFont="1" applyAlignment="1">
      <alignment vertical="center"/>
    </xf>
    <xf numFmtId="0" fontId="9" fillId="0" borderId="6" xfId="1" applyFont="1" applyFill="1" applyBorder="1" applyAlignment="1">
      <alignment horizontal="left" vertical="center" shrinkToFit="1"/>
    </xf>
    <xf numFmtId="0" fontId="9" fillId="0" borderId="6" xfId="1" applyFont="1" applyFill="1" applyBorder="1" applyAlignment="1">
      <alignment vertical="center" shrinkToFit="1"/>
    </xf>
    <xf numFmtId="0" fontId="9" fillId="0" borderId="4" xfId="1" applyFont="1" applyFill="1" applyBorder="1" applyAlignment="1">
      <alignment horizontal="right" vertical="center" wrapText="1"/>
    </xf>
    <xf numFmtId="0" fontId="9" fillId="0" borderId="7" xfId="1" applyFont="1" applyBorder="1" applyAlignment="1">
      <alignment horizontal="right" vertical="center" shrinkToFit="1"/>
    </xf>
    <xf numFmtId="0" fontId="9" fillId="0" borderId="7" xfId="1" applyFont="1" applyFill="1" applyBorder="1" applyAlignment="1">
      <alignment horizontal="left" vertical="center" shrinkToFit="1"/>
    </xf>
    <xf numFmtId="0" fontId="9" fillId="0" borderId="8" xfId="1" applyFont="1" applyBorder="1" applyAlignment="1">
      <alignment horizontal="left" vertical="center" shrinkToFit="1"/>
    </xf>
    <xf numFmtId="0" fontId="9" fillId="0" borderId="7" xfId="1" applyFont="1" applyBorder="1" applyAlignment="1">
      <alignment horizontal="left" vertical="center" shrinkToFit="1"/>
    </xf>
    <xf numFmtId="0" fontId="9" fillId="0" borderId="9" xfId="1" applyFont="1" applyFill="1" applyBorder="1" applyAlignment="1">
      <alignment horizontal="left" vertical="center" shrinkToFit="1"/>
    </xf>
    <xf numFmtId="0" fontId="9" fillId="0" borderId="6" xfId="1" applyFont="1" applyBorder="1" applyAlignment="1">
      <alignment vertical="center" shrinkToFit="1"/>
    </xf>
    <xf numFmtId="0" fontId="1" fillId="0" borderId="2" xfId="1" applyFont="1" applyBorder="1" applyAlignment="1">
      <alignment horizontal="left" vertical="center" shrinkToFit="1"/>
    </xf>
    <xf numFmtId="0" fontId="5" fillId="0" borderId="2" xfId="1" applyFont="1" applyBorder="1" applyAlignment="1">
      <alignment horizontal="left" vertical="center"/>
    </xf>
    <xf numFmtId="0" fontId="9" fillId="0" borderId="10" xfId="1" applyFont="1" applyBorder="1" applyAlignment="1">
      <alignment horizontal="left" vertical="center" shrinkToFit="1"/>
    </xf>
    <xf numFmtId="0" fontId="9" fillId="0" borderId="11" xfId="1" applyFont="1" applyBorder="1" applyAlignment="1">
      <alignment horizontal="right" vertical="center" shrinkToFit="1"/>
    </xf>
    <xf numFmtId="0" fontId="9" fillId="0" borderId="11" xfId="1" applyFont="1" applyFill="1" applyBorder="1" applyAlignment="1">
      <alignment horizontal="left" vertical="center" shrinkToFit="1"/>
    </xf>
    <xf numFmtId="0" fontId="9" fillId="0" borderId="12" xfId="1" applyFont="1" applyBorder="1" applyAlignment="1">
      <alignment horizontal="left" vertical="center" shrinkToFit="1"/>
    </xf>
    <xf numFmtId="0" fontId="1" fillId="0" borderId="0" xfId="1" applyFont="1" applyAlignment="1">
      <alignment horizontal="right" vertical="center" shrinkToFit="1"/>
    </xf>
    <xf numFmtId="0" fontId="1" fillId="0" borderId="0" xfId="1" applyFont="1" applyFill="1" applyAlignment="1">
      <alignment horizontal="left" vertical="center" shrinkToFit="1"/>
    </xf>
    <xf numFmtId="0" fontId="1" fillId="0" borderId="0" xfId="1" applyFont="1" applyAlignment="1">
      <alignment horizontal="left" vertical="center" shrinkToFit="1"/>
    </xf>
    <xf numFmtId="0" fontId="9" fillId="0" borderId="0" xfId="1" applyFont="1" applyAlignment="1">
      <alignment horizontal="left" vertical="center" shrinkToFit="1"/>
    </xf>
    <xf numFmtId="0" fontId="9" fillId="0" borderId="0" xfId="1" applyFont="1" applyFill="1" applyAlignment="1">
      <alignment horizontal="left" vertical="center"/>
    </xf>
    <xf numFmtId="0" fontId="9" fillId="0" borderId="2" xfId="1" applyFont="1" applyBorder="1" applyAlignment="1">
      <alignment horizontal="left" vertical="center" shrinkToFit="1"/>
    </xf>
    <xf numFmtId="0" fontId="9" fillId="0" borderId="0" xfId="1" applyFont="1" applyFill="1" applyAlignment="1">
      <alignment horizontal="left" vertical="center" shrinkToFit="1"/>
    </xf>
    <xf numFmtId="0" fontId="1" fillId="0" borderId="0" xfId="1" applyFont="1" applyAlignment="1">
      <alignment horizontal="left" vertical="center"/>
    </xf>
    <xf numFmtId="0" fontId="9" fillId="0" borderId="11" xfId="1" applyFont="1" applyBorder="1" applyAlignment="1">
      <alignment horizontal="left" vertical="center" shrinkToFit="1"/>
    </xf>
    <xf numFmtId="0" fontId="1" fillId="0" borderId="0" xfId="1" applyFill="1"/>
    <xf numFmtId="0" fontId="10" fillId="0" borderId="0" xfId="1" applyFont="1" applyFill="1" applyAlignment="1">
      <alignment horizontal="left"/>
    </xf>
    <xf numFmtId="0" fontId="10" fillId="0" borderId="0" xfId="1" applyFont="1" applyFill="1" applyAlignment="1"/>
    <xf numFmtId="0" fontId="1" fillId="0" borderId="0" xfId="1" applyFont="1" applyFill="1" applyAlignment="1"/>
    <xf numFmtId="0" fontId="5" fillId="0" borderId="0" xfId="1" applyFont="1" applyAlignment="1">
      <alignment horizontal="left"/>
    </xf>
    <xf numFmtId="49" fontId="10" fillId="0" borderId="0" xfId="1" applyNumberFormat="1" applyFont="1" applyFill="1" applyBorder="1" applyAlignment="1">
      <alignment vertical="center"/>
    </xf>
    <xf numFmtId="0" fontId="1" fillId="0" borderId="0" xfId="1" applyAlignment="1">
      <alignment horizontal="center" vertical="center"/>
    </xf>
    <xf numFmtId="0" fontId="17" fillId="0" borderId="0" xfId="1" applyFont="1" applyFill="1" applyAlignment="1">
      <alignment horizontal="left" vertical="center"/>
    </xf>
    <xf numFmtId="0" fontId="1" fillId="0" borderId="0" xfId="1" applyFill="1" applyAlignment="1">
      <alignment horizontal="center" vertical="center"/>
    </xf>
    <xf numFmtId="0" fontId="1" fillId="2" borderId="0" xfId="1" applyFill="1" applyAlignment="1">
      <alignment horizontal="center" vertical="center"/>
    </xf>
    <xf numFmtId="0" fontId="7" fillId="0" borderId="0" xfId="1" applyFont="1" applyAlignment="1">
      <alignment horizontal="left" vertical="center"/>
    </xf>
    <xf numFmtId="0" fontId="17" fillId="0" borderId="0" xfId="1" applyFont="1" applyAlignment="1">
      <alignment horizontal="left" vertical="center"/>
    </xf>
    <xf numFmtId="0" fontId="1" fillId="0" borderId="1" xfId="1" applyBorder="1" applyAlignment="1">
      <alignment horizontal="center" vertical="center"/>
    </xf>
    <xf numFmtId="0" fontId="1" fillId="0" borderId="0" xfId="1" applyBorder="1" applyAlignment="1">
      <alignment horizontal="center" vertical="center"/>
    </xf>
    <xf numFmtId="0" fontId="18" fillId="0" borderId="1" xfId="1" applyFont="1" applyBorder="1" applyAlignment="1">
      <alignment horizontal="center" vertical="center"/>
    </xf>
    <xf numFmtId="0" fontId="19" fillId="0" borderId="1" xfId="1" applyFont="1" applyBorder="1" applyAlignment="1">
      <alignment horizontal="center" vertical="center"/>
    </xf>
    <xf numFmtId="0" fontId="1" fillId="2" borderId="1" xfId="1" applyFill="1" applyBorder="1" applyAlignment="1">
      <alignment horizontal="center" vertical="center"/>
    </xf>
    <xf numFmtId="0" fontId="1" fillId="0" borderId="1" xfId="1" applyFill="1" applyBorder="1" applyAlignment="1">
      <alignment horizontal="center" vertical="center"/>
    </xf>
    <xf numFmtId="0" fontId="1" fillId="3" borderId="1" xfId="1" applyFill="1" applyBorder="1" applyAlignment="1">
      <alignment horizontal="center" vertical="center"/>
    </xf>
    <xf numFmtId="0" fontId="1" fillId="0" borderId="13" xfId="1" applyBorder="1" applyAlignment="1">
      <alignment horizontal="center" vertical="center"/>
    </xf>
    <xf numFmtId="0" fontId="1" fillId="0" borderId="4" xfId="1" applyBorder="1" applyAlignment="1">
      <alignment horizontal="center" vertical="center"/>
    </xf>
    <xf numFmtId="0" fontId="1" fillId="0" borderId="1" xfId="1" applyFont="1" applyBorder="1" applyAlignment="1">
      <alignment horizontal="center" vertical="center"/>
    </xf>
    <xf numFmtId="0" fontId="18" fillId="0" borderId="1" xfId="1" applyFont="1" applyFill="1" applyBorder="1" applyAlignment="1">
      <alignment horizontal="center" vertical="center"/>
    </xf>
    <xf numFmtId="0" fontId="1" fillId="0" borderId="13" xfId="1" applyFill="1" applyBorder="1" applyAlignment="1">
      <alignment horizontal="center" vertical="center"/>
    </xf>
    <xf numFmtId="0" fontId="1" fillId="0" borderId="4" xfId="1" applyFill="1" applyBorder="1" applyAlignment="1">
      <alignment horizontal="center" vertical="center"/>
    </xf>
    <xf numFmtId="0" fontId="1" fillId="0" borderId="1" xfId="1" applyFont="1" applyFill="1" applyBorder="1" applyAlignment="1">
      <alignment horizontal="center" vertical="center"/>
    </xf>
    <xf numFmtId="0" fontId="19" fillId="0" borderId="1" xfId="1" applyFont="1" applyFill="1" applyBorder="1" applyAlignment="1">
      <alignment horizontal="center" vertical="center"/>
    </xf>
    <xf numFmtId="0" fontId="1" fillId="2" borderId="13" xfId="1" applyFill="1" applyBorder="1" applyAlignment="1">
      <alignment horizontal="center" vertical="center"/>
    </xf>
    <xf numFmtId="0" fontId="21" fillId="0" borderId="0" xfId="1" applyFont="1" applyFill="1" applyAlignment="1">
      <alignment horizontal="left"/>
    </xf>
    <xf numFmtId="0" fontId="1" fillId="0" borderId="0" xfId="1" applyFont="1" applyFill="1" applyAlignment="1">
      <alignment horizontal="left"/>
    </xf>
    <xf numFmtId="0" fontId="1" fillId="0" borderId="0" xfId="1" applyFont="1" applyAlignment="1"/>
    <xf numFmtId="0" fontId="1" fillId="0" borderId="0" xfId="1" applyFont="1"/>
    <xf numFmtId="0" fontId="9" fillId="0" borderId="0" xfId="1" applyFont="1" applyAlignment="1">
      <alignment horizontal="left" vertical="center"/>
    </xf>
    <xf numFmtId="0" fontId="1" fillId="0" borderId="0" xfId="1" applyFont="1" applyAlignment="1">
      <alignment vertical="top"/>
    </xf>
    <xf numFmtId="0" fontId="1" fillId="0" borderId="0" xfId="1" applyFont="1" applyAlignment="1">
      <alignment horizontal="left"/>
    </xf>
    <xf numFmtId="0" fontId="1" fillId="0" borderId="0" xfId="1" applyFont="1" applyAlignment="1">
      <alignment horizontal="right"/>
    </xf>
    <xf numFmtId="0" fontId="1" fillId="4" borderId="0" xfId="1" applyFont="1" applyFill="1" applyAlignment="1">
      <alignment horizontal="left"/>
    </xf>
    <xf numFmtId="0" fontId="22" fillId="0" borderId="0" xfId="1" applyFont="1" applyAlignment="1">
      <alignment horizontal="left" vertical="top"/>
    </xf>
    <xf numFmtId="0" fontId="15" fillId="0" borderId="0" xfId="1" applyFont="1" applyAlignment="1">
      <alignment horizontal="left" vertical="top"/>
    </xf>
    <xf numFmtId="0" fontId="15" fillId="0" borderId="23" xfId="1" applyFont="1" applyBorder="1" applyAlignment="1">
      <alignment horizontal="left" vertical="top"/>
    </xf>
    <xf numFmtId="0" fontId="15" fillId="0" borderId="0" xfId="1" applyFont="1" applyAlignment="1">
      <alignment vertical="top"/>
    </xf>
    <xf numFmtId="0" fontId="15" fillId="0" borderId="0" xfId="1" applyNumberFormat="1" applyFont="1" applyAlignment="1">
      <alignment vertical="top"/>
    </xf>
    <xf numFmtId="0" fontId="15" fillId="0" borderId="0" xfId="1" applyFont="1"/>
    <xf numFmtId="0" fontId="9" fillId="0" borderId="1" xfId="1" applyFont="1" applyBorder="1" applyAlignment="1">
      <alignment horizontal="left" vertical="center" shrinkToFit="1"/>
    </xf>
    <xf numFmtId="0" fontId="5" fillId="0" borderId="5" xfId="1" applyFont="1" applyBorder="1" applyAlignment="1">
      <alignment horizontal="left" vertical="top" wrapText="1"/>
    </xf>
    <xf numFmtId="0" fontId="5" fillId="0" borderId="22" xfId="1" applyFont="1" applyBorder="1" applyAlignment="1">
      <alignment horizontal="left" vertical="top"/>
    </xf>
    <xf numFmtId="0" fontId="1" fillId="0" borderId="22" xfId="1" applyBorder="1" applyAlignment="1">
      <alignment vertical="center"/>
    </xf>
    <xf numFmtId="0" fontId="1" fillId="0" borderId="24" xfId="1" applyBorder="1" applyAlignment="1">
      <alignment vertical="center"/>
    </xf>
    <xf numFmtId="0" fontId="5" fillId="0" borderId="13" xfId="1" applyFont="1" applyBorder="1" applyAlignment="1">
      <alignment horizontal="left" vertical="top"/>
    </xf>
    <xf numFmtId="0" fontId="5" fillId="0" borderId="15" xfId="1" applyFont="1" applyBorder="1" applyAlignment="1">
      <alignment horizontal="left" vertical="top"/>
    </xf>
    <xf numFmtId="0" fontId="5" fillId="0" borderId="15" xfId="1" applyFont="1" applyBorder="1" applyAlignment="1">
      <alignment horizontal="left" vertical="center"/>
    </xf>
    <xf numFmtId="0" fontId="1" fillId="0" borderId="15" xfId="1" applyBorder="1"/>
    <xf numFmtId="0" fontId="5" fillId="0" borderId="15" xfId="1" applyFont="1" applyFill="1" applyBorder="1" applyAlignment="1">
      <alignment horizontal="center" vertical="center"/>
    </xf>
    <xf numFmtId="0" fontId="1" fillId="0" borderId="15" xfId="1" applyBorder="1" applyAlignment="1">
      <alignment vertical="center"/>
    </xf>
    <xf numFmtId="0" fontId="1" fillId="0" borderId="14" xfId="1" applyBorder="1" applyAlignment="1">
      <alignment vertical="center"/>
    </xf>
    <xf numFmtId="0" fontId="5" fillId="0" borderId="4" xfId="1" applyFont="1" applyBorder="1" applyAlignment="1">
      <alignment horizontal="left" vertical="top"/>
    </xf>
    <xf numFmtId="0" fontId="5" fillId="0" borderId="0" xfId="1" applyFont="1" applyBorder="1" applyAlignment="1">
      <alignment horizontal="left" vertical="top"/>
    </xf>
    <xf numFmtId="0" fontId="1" fillId="0" borderId="0" xfId="1" applyBorder="1" applyAlignment="1">
      <alignment vertical="center"/>
    </xf>
    <xf numFmtId="0" fontId="5" fillId="0" borderId="15" xfId="1" applyFont="1" applyFill="1" applyBorder="1" applyAlignment="1">
      <alignment vertical="center" shrinkToFit="1"/>
    </xf>
    <xf numFmtId="0" fontId="5" fillId="0" borderId="14" xfId="1" applyFont="1" applyFill="1" applyBorder="1" applyAlignment="1">
      <alignment vertical="center" shrinkToFit="1"/>
    </xf>
    <xf numFmtId="0" fontId="1" fillId="0" borderId="13" xfId="1" applyBorder="1" applyAlignment="1">
      <alignment vertical="center"/>
    </xf>
    <xf numFmtId="0" fontId="5" fillId="0" borderId="0" xfId="1" applyFont="1" applyBorder="1" applyAlignment="1">
      <alignment horizontal="left" vertical="center"/>
    </xf>
    <xf numFmtId="0" fontId="9" fillId="0" borderId="13" xfId="1" applyFont="1" applyBorder="1" applyAlignment="1">
      <alignment horizontal="left" vertical="center" shrinkToFit="1"/>
    </xf>
    <xf numFmtId="0" fontId="5" fillId="0" borderId="11" xfId="1" applyFont="1" applyBorder="1" applyAlignment="1">
      <alignment horizontal="left" vertical="top"/>
    </xf>
    <xf numFmtId="0" fontId="5" fillId="0" borderId="23" xfId="1" applyFont="1" applyBorder="1" applyAlignment="1">
      <alignment horizontal="left" vertical="top"/>
    </xf>
    <xf numFmtId="0" fontId="10" fillId="0" borderId="15" xfId="1" applyFont="1" applyFill="1" applyBorder="1" applyAlignment="1">
      <alignment vertical="center"/>
    </xf>
    <xf numFmtId="0" fontId="10" fillId="0" borderId="14" xfId="1" applyFont="1" applyFill="1" applyBorder="1" applyAlignment="1">
      <alignment vertical="center"/>
    </xf>
    <xf numFmtId="0" fontId="1" fillId="0" borderId="0" xfId="1" applyAlignment="1">
      <alignment horizontal="left" wrapText="1"/>
    </xf>
    <xf numFmtId="0" fontId="1" fillId="0" borderId="0" xfId="1" applyBorder="1" applyAlignment="1">
      <alignment horizontal="left"/>
    </xf>
    <xf numFmtId="0" fontId="4" fillId="0" borderId="0" xfId="1" applyFont="1" applyAlignment="1">
      <alignment horizontal="left"/>
    </xf>
    <xf numFmtId="0" fontId="1" fillId="0" borderId="0" xfId="1" applyAlignment="1">
      <alignment horizontal="center"/>
    </xf>
    <xf numFmtId="0" fontId="4" fillId="0" borderId="16" xfId="1" applyFont="1" applyBorder="1" applyAlignment="1">
      <alignment horizontal="center" vertical="center"/>
    </xf>
    <xf numFmtId="0" fontId="8" fillId="0" borderId="25" xfId="1" applyFont="1" applyBorder="1" applyAlignment="1">
      <alignment horizontal="center" vertical="center"/>
    </xf>
    <xf numFmtId="0" fontId="4" fillId="0" borderId="25" xfId="1" applyFont="1" applyBorder="1" applyAlignment="1">
      <alignment horizontal="center" vertical="center"/>
    </xf>
    <xf numFmtId="0" fontId="9" fillId="0" borderId="12" xfId="1" applyFont="1" applyBorder="1" applyAlignment="1">
      <alignment horizontal="center" vertical="center" wrapText="1"/>
    </xf>
    <xf numFmtId="0" fontId="9" fillId="0" borderId="26" xfId="1" applyFont="1" applyBorder="1" applyAlignment="1">
      <alignment horizontal="left" vertical="center"/>
    </xf>
    <xf numFmtId="6" fontId="4" fillId="0" borderId="12" xfId="4" applyFont="1" applyBorder="1" applyAlignment="1">
      <alignment horizontal="right" vertical="center"/>
    </xf>
    <xf numFmtId="6" fontId="1" fillId="0" borderId="0" xfId="4" applyAlignment="1">
      <alignment horizontal="left"/>
    </xf>
    <xf numFmtId="6" fontId="8" fillId="0" borderId="25" xfId="4" applyFont="1" applyBorder="1" applyAlignment="1">
      <alignment horizontal="center" vertical="center"/>
    </xf>
    <xf numFmtId="0" fontId="9" fillId="0" borderId="12" xfId="1" applyFont="1" applyFill="1" applyBorder="1" applyAlignment="1">
      <alignment horizontal="left" vertical="center" shrinkToFit="1"/>
    </xf>
    <xf numFmtId="0" fontId="9" fillId="0" borderId="26" xfId="1" applyFont="1" applyFill="1" applyBorder="1" applyAlignment="1">
      <alignment horizontal="justify" vertical="center"/>
    </xf>
    <xf numFmtId="0" fontId="9" fillId="0" borderId="12" xfId="1" applyFont="1" applyFill="1" applyBorder="1" applyAlignment="1">
      <alignment horizontal="left" vertical="center" wrapText="1"/>
    </xf>
    <xf numFmtId="0" fontId="9" fillId="0" borderId="12" xfId="1" applyFont="1" applyBorder="1" applyAlignment="1">
      <alignment horizontal="left" vertical="center" wrapText="1"/>
    </xf>
    <xf numFmtId="0" fontId="25" fillId="0" borderId="26" xfId="1" applyFont="1" applyBorder="1" applyAlignment="1">
      <alignment horizontal="justify" vertical="center"/>
    </xf>
    <xf numFmtId="6" fontId="4" fillId="0" borderId="26" xfId="4" applyFont="1" applyBorder="1" applyAlignment="1">
      <alignment horizontal="right" vertical="center"/>
    </xf>
    <xf numFmtId="0" fontId="9" fillId="0" borderId="0" xfId="1" applyFont="1" applyAlignment="1">
      <alignment horizontal="left"/>
    </xf>
    <xf numFmtId="0" fontId="7" fillId="0" borderId="0" xfId="1" applyFont="1" applyAlignment="1">
      <alignment horizontal="center" vertical="center"/>
    </xf>
    <xf numFmtId="0" fontId="8" fillId="0" borderId="0" xfId="1" applyFont="1" applyAlignment="1">
      <alignment horizontal="right"/>
    </xf>
    <xf numFmtId="0" fontId="5" fillId="0" borderId="0" xfId="1" applyFont="1" applyAlignment="1">
      <alignment horizontal="left" shrinkToFit="1"/>
    </xf>
    <xf numFmtId="0" fontId="1" fillId="0" borderId="0" xfId="1" applyAlignment="1">
      <alignment horizontal="right" shrinkToFit="1"/>
    </xf>
    <xf numFmtId="0" fontId="1" fillId="0" borderId="0" xfId="1" applyFill="1" applyAlignment="1">
      <alignment horizontal="left" shrinkToFit="1"/>
    </xf>
    <xf numFmtId="0" fontId="1" fillId="0" borderId="0" xfId="1" applyAlignment="1">
      <alignment horizontal="left" shrinkToFit="1"/>
    </xf>
    <xf numFmtId="0" fontId="1" fillId="0" borderId="0" xfId="1" applyAlignment="1">
      <alignment shrinkToFit="1"/>
    </xf>
    <xf numFmtId="0" fontId="5" fillId="0" borderId="2" xfId="1" applyFont="1" applyBorder="1" applyAlignment="1">
      <alignment horizontal="left" vertical="center" shrinkToFit="1"/>
    </xf>
    <xf numFmtId="0" fontId="8" fillId="0" borderId="1" xfId="1" applyFont="1" applyFill="1" applyBorder="1" applyAlignment="1">
      <alignment horizontal="left" vertical="center" shrinkToFit="1"/>
    </xf>
    <xf numFmtId="0" fontId="8" fillId="0" borderId="1" xfId="1" applyFont="1" applyBorder="1" applyAlignment="1">
      <alignment horizontal="left" vertical="center" shrinkToFit="1"/>
    </xf>
    <xf numFmtId="0" fontId="1" fillId="0" borderId="0" xfId="1" applyAlignment="1">
      <alignment vertical="center" shrinkToFit="1"/>
    </xf>
    <xf numFmtId="0" fontId="1" fillId="0" borderId="0" xfId="1" applyFont="1" applyAlignment="1">
      <alignment vertical="center" shrinkToFit="1"/>
    </xf>
    <xf numFmtId="0" fontId="9" fillId="0" borderId="2" xfId="1" applyFont="1" applyFill="1" applyBorder="1" applyAlignment="1">
      <alignment horizontal="left" vertical="center" shrinkToFit="1"/>
    </xf>
    <xf numFmtId="0" fontId="9" fillId="0" borderId="0" xfId="1" applyFont="1" applyFill="1" applyBorder="1" applyAlignment="1">
      <alignment horizontal="left" vertical="center" shrinkToFit="1"/>
    </xf>
    <xf numFmtId="0" fontId="1" fillId="0" borderId="0" xfId="1" applyFill="1" applyAlignment="1">
      <alignment vertical="center" shrinkToFit="1"/>
    </xf>
    <xf numFmtId="58" fontId="9" fillId="0" borderId="0" xfId="1" applyNumberFormat="1" applyFont="1" applyAlignment="1">
      <alignment horizontal="left" vertical="center" shrinkToFit="1"/>
    </xf>
    <xf numFmtId="0" fontId="5" fillId="0" borderId="0" xfId="1" applyFont="1" applyAlignment="1">
      <alignment horizontal="left" vertical="center" shrinkToFit="1"/>
    </xf>
    <xf numFmtId="58" fontId="9" fillId="0" borderId="0" xfId="1" applyNumberFormat="1" applyFont="1" applyFill="1" applyAlignment="1">
      <alignment horizontal="left" vertical="center" shrinkToFit="1"/>
    </xf>
    <xf numFmtId="0" fontId="1" fillId="0" borderId="0" xfId="1" applyAlignment="1">
      <alignment horizontal="right" vertical="center" shrinkToFit="1"/>
    </xf>
    <xf numFmtId="0" fontId="1" fillId="0" borderId="0" xfId="1" applyFill="1" applyAlignment="1">
      <alignment horizontal="center" vertical="center" shrinkToFit="1"/>
    </xf>
    <xf numFmtId="0" fontId="26" fillId="0" borderId="0" xfId="1" applyFont="1" applyAlignment="1">
      <alignment horizontal="center" vertical="center" shrinkToFit="1"/>
    </xf>
    <xf numFmtId="0" fontId="1" fillId="0" borderId="0" xfId="1" applyFill="1" applyAlignment="1">
      <alignment horizontal="left" vertical="center" shrinkToFit="1"/>
    </xf>
    <xf numFmtId="0" fontId="1" fillId="0" borderId="0" xfId="1" applyAlignment="1">
      <alignment horizontal="left" vertical="center" shrinkToFit="1"/>
    </xf>
    <xf numFmtId="0" fontId="1" fillId="0" borderId="0" xfId="1" applyFill="1" applyAlignment="1">
      <alignment vertical="center"/>
    </xf>
    <xf numFmtId="0" fontId="4" fillId="0" borderId="0" xfId="1" applyFont="1" applyFill="1" applyAlignment="1">
      <alignment horizontal="left"/>
    </xf>
    <xf numFmtId="0" fontId="27" fillId="0" borderId="0" xfId="1" applyFont="1" applyFill="1" applyAlignment="1">
      <alignment horizontal="left"/>
    </xf>
    <xf numFmtId="0" fontId="28" fillId="0" borderId="0" xfId="1" applyFont="1" applyAlignment="1">
      <alignment horizontal="left"/>
    </xf>
    <xf numFmtId="0" fontId="13" fillId="0" borderId="0" xfId="1" applyFont="1" applyAlignment="1">
      <alignment horizontal="left"/>
    </xf>
    <xf numFmtId="0" fontId="9" fillId="0" borderId="0" xfId="1" applyFont="1" applyAlignment="1">
      <alignment horizontal="right"/>
    </xf>
    <xf numFmtId="0" fontId="9" fillId="0" borderId="0" xfId="1" applyFont="1" applyAlignment="1"/>
    <xf numFmtId="0" fontId="8" fillId="0" borderId="0" xfId="1" applyFont="1" applyAlignment="1">
      <alignment horizontal="left"/>
    </xf>
    <xf numFmtId="0" fontId="29" fillId="0" borderId="0" xfId="1" applyFont="1" applyAlignment="1">
      <alignment horizontal="left"/>
    </xf>
    <xf numFmtId="0" fontId="9" fillId="0" borderId="0" xfId="1" applyFont="1" applyFill="1" applyAlignment="1">
      <alignment horizontal="left"/>
    </xf>
    <xf numFmtId="0" fontId="1" fillId="0" borderId="0" xfId="1" applyFont="1" applyFill="1"/>
    <xf numFmtId="0" fontId="9" fillId="0" borderId="0" xfId="1" applyFont="1" applyFill="1" applyAlignment="1">
      <alignment horizontal="right"/>
    </xf>
    <xf numFmtId="0" fontId="9" fillId="0" borderId="0" xfId="1" applyFont="1" applyFill="1" applyAlignment="1">
      <alignment horizontal="center"/>
    </xf>
    <xf numFmtId="31" fontId="9" fillId="0" borderId="0" xfId="1" applyNumberFormat="1" applyFont="1" applyFill="1" applyAlignment="1">
      <alignment horizontal="left"/>
    </xf>
    <xf numFmtId="0" fontId="7" fillId="0" borderId="0" xfId="1" applyFont="1" applyAlignment="1">
      <alignment vertical="center"/>
    </xf>
    <xf numFmtId="31" fontId="8" fillId="0" borderId="0" xfId="1" applyNumberFormat="1" applyFont="1" applyAlignment="1">
      <alignment horizontal="center" vertical="center"/>
    </xf>
    <xf numFmtId="0" fontId="21" fillId="0" borderId="0" xfId="1" applyFont="1" applyAlignment="1">
      <alignment horizontal="left" vertical="center"/>
    </xf>
    <xf numFmtId="0" fontId="7" fillId="0" borderId="0" xfId="1" applyFont="1" applyAlignment="1">
      <alignment horizontal="right" vertical="center"/>
    </xf>
    <xf numFmtId="0" fontId="8" fillId="0" borderId="0" xfId="1" applyFont="1" applyAlignment="1">
      <alignment horizontal="right" vertical="center"/>
    </xf>
    <xf numFmtId="0" fontId="8" fillId="0" borderId="0" xfId="1" applyFont="1" applyAlignment="1">
      <alignment horizontal="left" vertical="center"/>
    </xf>
    <xf numFmtId="0" fontId="4" fillId="0" borderId="0" xfId="1" applyFont="1" applyAlignment="1">
      <alignment vertical="center"/>
    </xf>
    <xf numFmtId="49" fontId="7" fillId="0" borderId="0" xfId="1" applyNumberFormat="1" applyFont="1" applyAlignment="1">
      <alignment horizontal="left" vertical="center"/>
    </xf>
    <xf numFmtId="0" fontId="5" fillId="0" borderId="0" xfId="1" applyFont="1" applyBorder="1" applyAlignment="1">
      <alignment horizontal="left" vertical="center" shrinkToFit="1"/>
    </xf>
    <xf numFmtId="0" fontId="9" fillId="0" borderId="0" xfId="1" applyFont="1" applyAlignment="1">
      <alignment horizontal="left"/>
    </xf>
    <xf numFmtId="0" fontId="7" fillId="0" borderId="0" xfId="1" applyFont="1" applyAlignment="1">
      <alignment horizontal="left"/>
    </xf>
    <xf numFmtId="0" fontId="10" fillId="0" borderId="0" xfId="1" applyFont="1" applyAlignment="1">
      <alignment horizontal="right" vertical="top"/>
    </xf>
    <xf numFmtId="0" fontId="1" fillId="0" borderId="19" xfId="1" applyBorder="1"/>
    <xf numFmtId="0" fontId="1" fillId="0" borderId="17" xfId="1" applyBorder="1"/>
    <xf numFmtId="0" fontId="1" fillId="0" borderId="18" xfId="1" applyBorder="1"/>
    <xf numFmtId="0" fontId="10" fillId="0" borderId="13" xfId="1" applyFont="1" applyBorder="1"/>
    <xf numFmtId="0" fontId="1" fillId="0" borderId="14" xfId="1" applyBorder="1"/>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31" xfId="0" applyFont="1" applyFill="1" applyBorder="1" applyAlignment="1">
      <alignment horizontal="center" vertical="center"/>
    </xf>
    <xf numFmtId="0" fontId="10" fillId="0" borderId="1" xfId="1" applyFont="1" applyBorder="1" applyAlignment="1">
      <alignment horizont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49" fontId="1" fillId="0" borderId="1" xfId="1" applyNumberFormat="1" applyBorder="1" applyAlignment="1">
      <alignment horizontal="center"/>
    </xf>
    <xf numFmtId="0" fontId="1" fillId="0" borderId="1" xfId="1" applyBorder="1" applyAlignment="1">
      <alignment horizontal="center"/>
    </xf>
    <xf numFmtId="0" fontId="20" fillId="0" borderId="1"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33" xfId="0" quotePrefix="1" applyFont="1" applyFill="1" applyBorder="1" applyAlignment="1">
      <alignment horizontal="center" vertical="center"/>
    </xf>
    <xf numFmtId="0" fontId="20" fillId="0" borderId="34" xfId="0" quotePrefix="1" applyFont="1" applyFill="1" applyBorder="1" applyAlignment="1">
      <alignment horizontal="center" vertical="center"/>
    </xf>
    <xf numFmtId="9" fontId="20" fillId="0" borderId="36" xfId="5" applyFont="1" applyFill="1" applyBorder="1" applyAlignment="1">
      <alignment horizontal="center" vertical="center"/>
    </xf>
    <xf numFmtId="0" fontId="20" fillId="0" borderId="35" xfId="0" quotePrefix="1" applyFont="1" applyFill="1" applyBorder="1" applyAlignment="1">
      <alignment horizontal="center" vertical="center"/>
    </xf>
    <xf numFmtId="0" fontId="20" fillId="0" borderId="12" xfId="0" quotePrefix="1" applyFont="1" applyFill="1" applyBorder="1" applyAlignment="1">
      <alignment horizontal="center" vertical="center"/>
    </xf>
    <xf numFmtId="0" fontId="20" fillId="0" borderId="36" xfId="0" quotePrefix="1" applyFont="1" applyFill="1" applyBorder="1" applyAlignment="1">
      <alignment horizontal="center" vertical="center"/>
    </xf>
    <xf numFmtId="0" fontId="20" fillId="0" borderId="1" xfId="0" quotePrefix="1" applyFont="1" applyFill="1" applyBorder="1" applyAlignment="1">
      <alignment horizontal="center" vertical="center"/>
    </xf>
    <xf numFmtId="0" fontId="1" fillId="0" borderId="0" xfId="1" applyBorder="1"/>
    <xf numFmtId="49" fontId="1" fillId="0" borderId="0" xfId="1" applyNumberFormat="1" applyBorder="1" applyAlignment="1">
      <alignment horizontal="center"/>
    </xf>
    <xf numFmtId="0" fontId="1" fillId="0" borderId="0" xfId="1" applyBorder="1" applyAlignment="1">
      <alignment horizontal="center"/>
    </xf>
    <xf numFmtId="0" fontId="10" fillId="0" borderId="0" xfId="1" applyFont="1" applyAlignment="1">
      <alignment horizontal="left"/>
    </xf>
    <xf numFmtId="0" fontId="20" fillId="0" borderId="42"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44" xfId="0" applyFont="1" applyFill="1" applyBorder="1" applyAlignment="1">
      <alignment horizontal="center" vertical="center"/>
    </xf>
    <xf numFmtId="0" fontId="9" fillId="0" borderId="9" xfId="1" applyFont="1" applyFill="1" applyBorder="1" applyAlignment="1">
      <alignment horizontal="right" vertical="center" shrinkToFit="1"/>
    </xf>
    <xf numFmtId="0" fontId="9" fillId="0" borderId="4" xfId="1" applyNumberFormat="1" applyFont="1" applyFill="1" applyBorder="1" applyAlignment="1">
      <alignment horizontal="right" vertical="center" shrinkToFit="1"/>
    </xf>
    <xf numFmtId="0" fontId="9" fillId="0" borderId="12" xfId="0" applyFont="1" applyBorder="1" applyAlignment="1">
      <alignment horizontal="center" vertical="center" wrapText="1"/>
    </xf>
    <xf numFmtId="5" fontId="4" fillId="0" borderId="12" xfId="0" applyNumberFormat="1" applyFont="1" applyBorder="1" applyAlignment="1">
      <alignment horizontal="right" vertical="center" wrapText="1"/>
    </xf>
    <xf numFmtId="0" fontId="9" fillId="0" borderId="26" xfId="0" applyFont="1" applyBorder="1" applyAlignment="1">
      <alignment horizontal="left" vertical="center"/>
    </xf>
    <xf numFmtId="0" fontId="9" fillId="0" borderId="26" xfId="0" applyFont="1" applyBorder="1" applyAlignment="1">
      <alignment horizontal="left" vertical="center" shrinkToFit="1"/>
    </xf>
    <xf numFmtId="0" fontId="9" fillId="0" borderId="12" xfId="0" applyFont="1" applyBorder="1" applyAlignment="1">
      <alignment horizontal="center" vertical="center"/>
    </xf>
    <xf numFmtId="0" fontId="9" fillId="0" borderId="26" xfId="0" applyFont="1" applyFill="1" applyBorder="1" applyAlignment="1">
      <alignment horizontal="justify" vertical="center"/>
    </xf>
    <xf numFmtId="0" fontId="9" fillId="0" borderId="12" xfId="0" applyFont="1" applyBorder="1" applyAlignment="1">
      <alignment horizontal="left" vertical="center" wrapText="1"/>
    </xf>
    <xf numFmtId="0" fontId="22" fillId="0" borderId="13" xfId="1" applyFont="1" applyBorder="1" applyAlignment="1">
      <alignment horizontal="left" vertical="center"/>
    </xf>
    <xf numFmtId="0" fontId="33" fillId="0" borderId="6" xfId="1" applyFont="1" applyBorder="1" applyAlignment="1">
      <alignment horizontal="left" vertical="center" shrinkToFit="1"/>
    </xf>
    <xf numFmtId="0" fontId="5" fillId="0" borderId="2" xfId="1" applyFont="1" applyFill="1" applyBorder="1" applyAlignment="1">
      <alignment horizontal="left" vertical="center"/>
    </xf>
    <xf numFmtId="0" fontId="9" fillId="0" borderId="7" xfId="1" applyFont="1" applyFill="1" applyBorder="1" applyAlignment="1">
      <alignment horizontal="right" vertical="center" shrinkToFit="1"/>
    </xf>
    <xf numFmtId="55" fontId="9" fillId="0" borderId="4" xfId="1" applyNumberFormat="1" applyFont="1" applyFill="1" applyBorder="1" applyAlignment="1">
      <alignment horizontal="right" vertical="center" shrinkToFit="1"/>
    </xf>
    <xf numFmtId="0" fontId="9" fillId="0" borderId="7" xfId="1" applyFont="1" applyFill="1" applyBorder="1" applyAlignment="1">
      <alignment horizontal="right" vertical="center" wrapText="1"/>
    </xf>
    <xf numFmtId="0" fontId="9" fillId="0" borderId="6" xfId="1" applyFont="1" applyFill="1" applyBorder="1" applyAlignment="1">
      <alignment horizontal="right" vertical="center" wrapText="1"/>
    </xf>
    <xf numFmtId="0" fontId="9" fillId="0" borderId="0" xfId="1" applyFont="1" applyAlignment="1">
      <alignment horizontal="left"/>
    </xf>
    <xf numFmtId="0" fontId="1" fillId="0" borderId="0" xfId="1" applyAlignment="1"/>
    <xf numFmtId="0" fontId="1" fillId="0" borderId="0" xfId="1" applyAlignment="1">
      <alignment horizontal="left"/>
    </xf>
    <xf numFmtId="0" fontId="9" fillId="0" borderId="0" xfId="1" applyFont="1" applyFill="1" applyBorder="1" applyAlignment="1"/>
    <xf numFmtId="0" fontId="9" fillId="0" borderId="0" xfId="1" applyFont="1" applyAlignment="1">
      <alignment horizontal="left"/>
    </xf>
    <xf numFmtId="0" fontId="1" fillId="0" borderId="0" xfId="1" applyAlignment="1"/>
    <xf numFmtId="0" fontId="9" fillId="0" borderId="0" xfId="1" applyFont="1"/>
    <xf numFmtId="0" fontId="9" fillId="0" borderId="11" xfId="1" applyFont="1" applyFill="1" applyBorder="1" applyAlignment="1">
      <alignment horizontal="right" vertical="center" wrapText="1"/>
    </xf>
    <xf numFmtId="0" fontId="1" fillId="0" borderId="4" xfId="1" applyFont="1" applyBorder="1" applyAlignment="1">
      <alignment vertical="center" shrinkToFit="1"/>
    </xf>
    <xf numFmtId="0" fontId="1" fillId="0" borderId="6" xfId="1" applyFont="1" applyBorder="1" applyAlignment="1">
      <alignment vertical="center" shrinkToFit="1"/>
    </xf>
    <xf numFmtId="0" fontId="9" fillId="0" borderId="6" xfId="1" applyFont="1" applyBorder="1" applyAlignment="1">
      <alignment horizontal="right" vertical="center" shrinkToFit="1"/>
    </xf>
    <xf numFmtId="0" fontId="0" fillId="0" borderId="0" xfId="0" applyFill="1" applyAlignment="1">
      <alignment vertical="center" shrinkToFit="1"/>
    </xf>
    <xf numFmtId="0" fontId="35" fillId="0" borderId="0" xfId="0" applyFont="1" applyFill="1" applyAlignment="1">
      <alignment horizontal="center" vertical="center"/>
    </xf>
    <xf numFmtId="0" fontId="36" fillId="0" borderId="0" xfId="0" applyFont="1" applyFill="1" applyAlignment="1">
      <alignment vertical="center"/>
    </xf>
    <xf numFmtId="0" fontId="0" fillId="0" borderId="0" xfId="0" applyFill="1" applyAlignment="1">
      <alignment vertical="center"/>
    </xf>
    <xf numFmtId="0" fontId="35" fillId="0" borderId="0" xfId="0" applyFont="1" applyFill="1" applyAlignment="1">
      <alignment vertical="center" shrinkToFit="1"/>
    </xf>
    <xf numFmtId="14" fontId="0" fillId="0" borderId="0" xfId="0" applyNumberFormat="1" applyFill="1" applyAlignment="1">
      <alignment vertical="center"/>
    </xf>
    <xf numFmtId="0" fontId="0" fillId="6" borderId="3" xfId="0" applyFill="1" applyBorder="1" applyAlignment="1">
      <alignment vertical="center"/>
    </xf>
    <xf numFmtId="0" fontId="37" fillId="6" borderId="3" xfId="0" applyFont="1" applyFill="1" applyBorder="1" applyAlignment="1">
      <alignment vertical="center"/>
    </xf>
    <xf numFmtId="0" fontId="0" fillId="0" borderId="1" xfId="0" applyFill="1" applyBorder="1" applyAlignment="1">
      <alignment horizontal="center" vertical="center" shrinkToFit="1"/>
    </xf>
    <xf numFmtId="0" fontId="37" fillId="0" borderId="45" xfId="0" applyFont="1" applyFill="1" applyBorder="1" applyAlignment="1">
      <alignment horizontal="center" vertical="center"/>
    </xf>
    <xf numFmtId="0" fontId="0" fillId="0" borderId="46" xfId="0" applyFill="1" applyBorder="1" applyAlignment="1">
      <alignment horizontal="center" vertical="center"/>
    </xf>
    <xf numFmtId="0" fontId="37" fillId="0" borderId="47" xfId="0" applyFont="1" applyFill="1" applyBorder="1" applyAlignment="1">
      <alignment horizontal="center" vertical="center"/>
    </xf>
    <xf numFmtId="0" fontId="37" fillId="0" borderId="1" xfId="0" applyFont="1" applyFill="1" applyBorder="1" applyAlignment="1">
      <alignment horizontal="center" vertical="center" shrinkToFit="1"/>
    </xf>
    <xf numFmtId="0" fontId="0" fillId="0" borderId="0" xfId="0" applyFill="1" applyAlignment="1">
      <alignment horizontal="center" vertical="center"/>
    </xf>
    <xf numFmtId="0" fontId="0" fillId="0" borderId="48" xfId="0" applyFill="1" applyBorder="1" applyAlignment="1">
      <alignment vertical="center" shrinkToFit="1"/>
    </xf>
    <xf numFmtId="0" fontId="35" fillId="5" borderId="49" xfId="0" applyFont="1" applyFill="1" applyBorder="1" applyAlignment="1">
      <alignment horizontal="center" vertical="center"/>
    </xf>
    <xf numFmtId="0" fontId="0" fillId="0" borderId="50" xfId="0" applyFill="1" applyBorder="1" applyAlignment="1">
      <alignment vertical="center"/>
    </xf>
    <xf numFmtId="0" fontId="35" fillId="7" borderId="51" xfId="0" applyFont="1" applyFill="1" applyBorder="1" applyAlignment="1">
      <alignment horizontal="center" vertical="center"/>
    </xf>
    <xf numFmtId="0" fontId="38" fillId="0" borderId="50" xfId="0" applyFont="1" applyFill="1" applyBorder="1" applyAlignment="1">
      <alignment vertical="top"/>
    </xf>
    <xf numFmtId="0" fontId="35" fillId="7" borderId="52" xfId="0" applyFont="1" applyFill="1" applyBorder="1" applyAlignment="1">
      <alignment horizontal="center" vertical="center"/>
    </xf>
    <xf numFmtId="0" fontId="0" fillId="0" borderId="50" xfId="0" applyFill="1" applyBorder="1" applyAlignment="1">
      <alignment vertical="center" wrapText="1"/>
    </xf>
    <xf numFmtId="0" fontId="35" fillId="5" borderId="53" xfId="0" applyFont="1" applyFill="1" applyBorder="1" applyAlignment="1">
      <alignment horizontal="center" vertical="center"/>
    </xf>
    <xf numFmtId="0" fontId="35" fillId="0" borderId="48" xfId="0" applyFont="1" applyFill="1" applyBorder="1" applyAlignment="1">
      <alignment vertical="center" shrinkToFit="1"/>
    </xf>
    <xf numFmtId="0" fontId="35" fillId="0" borderId="53" xfId="0" applyFont="1" applyFill="1" applyBorder="1" applyAlignment="1">
      <alignment horizontal="center" vertical="center"/>
    </xf>
    <xf numFmtId="0" fontId="35" fillId="7" borderId="54" xfId="0" applyFont="1" applyFill="1" applyBorder="1" applyAlignment="1">
      <alignment horizontal="center" vertical="center"/>
    </xf>
    <xf numFmtId="0" fontId="40" fillId="0" borderId="50" xfId="0" applyFont="1" applyFill="1" applyBorder="1" applyAlignment="1">
      <alignment vertical="center" wrapText="1"/>
    </xf>
    <xf numFmtId="0" fontId="41" fillId="0" borderId="50" xfId="0" applyFont="1" applyFill="1" applyBorder="1" applyAlignment="1">
      <alignment vertical="center"/>
    </xf>
    <xf numFmtId="0" fontId="38" fillId="0" borderId="50" xfId="0" applyFont="1" applyFill="1" applyBorder="1" applyAlignment="1">
      <alignment vertical="center"/>
    </xf>
    <xf numFmtId="0" fontId="35" fillId="7" borderId="53" xfId="0" applyFont="1" applyFill="1" applyBorder="1" applyAlignment="1">
      <alignment horizontal="center" vertical="center"/>
    </xf>
    <xf numFmtId="0" fontId="42" fillId="0" borderId="50" xfId="0" applyFont="1" applyFill="1" applyBorder="1" applyAlignment="1">
      <alignment vertical="center"/>
    </xf>
    <xf numFmtId="0" fontId="0" fillId="0" borderId="55" xfId="0" applyFill="1" applyBorder="1" applyAlignment="1">
      <alignment vertical="center" shrinkToFit="1"/>
    </xf>
    <xf numFmtId="0" fontId="35" fillId="0" borderId="49" xfId="0" applyFont="1" applyFill="1" applyBorder="1" applyAlignment="1">
      <alignment horizontal="center" vertical="center"/>
    </xf>
    <xf numFmtId="0" fontId="0" fillId="0" borderId="56" xfId="0" applyFill="1" applyBorder="1" applyAlignment="1">
      <alignment vertical="center"/>
    </xf>
    <xf numFmtId="0" fontId="35" fillId="7" borderId="57" xfId="0" applyFont="1" applyFill="1" applyBorder="1" applyAlignment="1">
      <alignment horizontal="center" vertical="center"/>
    </xf>
    <xf numFmtId="0" fontId="43" fillId="0" borderId="56" xfId="0" applyFont="1" applyFill="1" applyBorder="1" applyAlignment="1">
      <alignment vertical="top" wrapText="1"/>
    </xf>
    <xf numFmtId="0" fontId="37" fillId="0" borderId="56" xfId="0" applyFont="1" applyFill="1" applyBorder="1" applyAlignment="1">
      <alignment vertical="center" wrapText="1"/>
    </xf>
    <xf numFmtId="0" fontId="46" fillId="0" borderId="56" xfId="0" applyFont="1" applyFill="1" applyBorder="1" applyAlignment="1">
      <alignment vertical="center"/>
    </xf>
    <xf numFmtId="0" fontId="35" fillId="0" borderId="55" xfId="0" applyFont="1" applyFill="1" applyBorder="1" applyAlignment="1">
      <alignment vertical="center" shrinkToFit="1"/>
    </xf>
    <xf numFmtId="0" fontId="42" fillId="0" borderId="56" xfId="0" applyFont="1" applyFill="1" applyBorder="1" applyAlignment="1">
      <alignment vertical="center"/>
    </xf>
    <xf numFmtId="0" fontId="37" fillId="0" borderId="56" xfId="0" applyFont="1" applyFill="1" applyBorder="1" applyAlignment="1">
      <alignment vertical="center"/>
    </xf>
    <xf numFmtId="0" fontId="48" fillId="0" borderId="56" xfId="0" applyFont="1" applyFill="1" applyBorder="1" applyAlignment="1">
      <alignment vertical="center" wrapText="1"/>
    </xf>
    <xf numFmtId="0" fontId="48" fillId="0" borderId="56" xfId="0" applyFont="1" applyFill="1" applyBorder="1" applyAlignment="1">
      <alignment vertical="top" wrapText="1"/>
    </xf>
    <xf numFmtId="0" fontId="20" fillId="0" borderId="56" xfId="0" applyFont="1" applyFill="1" applyBorder="1" applyAlignment="1">
      <alignment vertical="center" wrapText="1"/>
    </xf>
    <xf numFmtId="0" fontId="51" fillId="0" borderId="56" xfId="0" applyFont="1" applyFill="1" applyBorder="1" applyAlignment="1">
      <alignment vertical="center"/>
    </xf>
    <xf numFmtId="0" fontId="40" fillId="0" borderId="56" xfId="0" applyFont="1" applyFill="1" applyBorder="1" applyAlignment="1">
      <alignment vertical="center" shrinkToFit="1"/>
    </xf>
    <xf numFmtId="0" fontId="35" fillId="7" borderId="49" xfId="0" applyFont="1" applyFill="1" applyBorder="1" applyAlignment="1">
      <alignment horizontal="center" vertical="center"/>
    </xf>
    <xf numFmtId="0" fontId="35" fillId="0" borderId="56" xfId="0" applyFont="1" applyFill="1" applyBorder="1" applyAlignment="1">
      <alignment vertical="center" wrapText="1"/>
    </xf>
    <xf numFmtId="0" fontId="44" fillId="0" borderId="56" xfId="0" applyFont="1" applyFill="1" applyBorder="1" applyAlignment="1">
      <alignment vertical="top" wrapText="1"/>
    </xf>
    <xf numFmtId="0" fontId="52" fillId="0" borderId="56" xfId="0" applyFont="1" applyFill="1" applyBorder="1" applyAlignment="1">
      <alignment vertical="center"/>
    </xf>
    <xf numFmtId="0" fontId="51" fillId="0" borderId="56" xfId="0" applyFont="1" applyFill="1" applyBorder="1" applyAlignment="1">
      <alignment vertical="center" wrapText="1"/>
    </xf>
    <xf numFmtId="0" fontId="35" fillId="5" borderId="57" xfId="0" applyFont="1" applyFill="1" applyBorder="1" applyAlignment="1">
      <alignment horizontal="center" vertical="center"/>
    </xf>
    <xf numFmtId="0" fontId="54" fillId="0" borderId="56" xfId="0" applyFont="1" applyFill="1" applyBorder="1" applyAlignment="1">
      <alignment vertical="center" wrapText="1"/>
    </xf>
    <xf numFmtId="0" fontId="42" fillId="0" borderId="56" xfId="0" applyFont="1" applyFill="1" applyBorder="1" applyAlignment="1">
      <alignment vertical="center" shrinkToFit="1"/>
    </xf>
    <xf numFmtId="0" fontId="0" fillId="0" borderId="56" xfId="0" applyFill="1" applyBorder="1" applyAlignment="1">
      <alignment vertical="center" wrapText="1"/>
    </xf>
    <xf numFmtId="0" fontId="35" fillId="0" borderId="57" xfId="0" applyFont="1" applyFill="1" applyBorder="1" applyAlignment="1">
      <alignment horizontal="center" vertical="center"/>
    </xf>
    <xf numFmtId="0" fontId="53" fillId="0" borderId="56" xfId="0" applyFont="1" applyFill="1" applyBorder="1" applyAlignment="1">
      <alignment vertical="center" wrapText="1"/>
    </xf>
    <xf numFmtId="0" fontId="40" fillId="0" borderId="56" xfId="0" applyFont="1" applyFill="1" applyBorder="1" applyAlignment="1">
      <alignment vertical="center" wrapText="1"/>
    </xf>
    <xf numFmtId="0" fontId="55" fillId="0" borderId="56" xfId="0" applyFont="1" applyFill="1" applyBorder="1" applyAlignment="1">
      <alignment vertical="center" wrapText="1"/>
    </xf>
    <xf numFmtId="0" fontId="39" fillId="0" borderId="56" xfId="0" applyFont="1" applyFill="1" applyBorder="1" applyAlignment="1">
      <alignment vertical="center"/>
    </xf>
    <xf numFmtId="0" fontId="35" fillId="0" borderId="56" xfId="0" applyFont="1" applyFill="1" applyBorder="1" applyAlignment="1">
      <alignment vertical="center"/>
    </xf>
    <xf numFmtId="0" fontId="50" fillId="0" borderId="56" xfId="0" applyFont="1" applyFill="1" applyBorder="1" applyAlignment="1">
      <alignment vertical="center" wrapText="1"/>
    </xf>
    <xf numFmtId="0" fontId="38" fillId="0" borderId="56" xfId="0" applyFont="1" applyFill="1" applyBorder="1" applyAlignment="1">
      <alignment vertical="top"/>
    </xf>
    <xf numFmtId="0" fontId="58" fillId="0" borderId="56" xfId="0" applyFont="1" applyFill="1" applyBorder="1" applyAlignment="1">
      <alignment vertical="center" wrapText="1"/>
    </xf>
    <xf numFmtId="0" fontId="38" fillId="0" borderId="56" xfId="0" applyFont="1" applyFill="1" applyBorder="1" applyAlignment="1">
      <alignment vertical="center" wrapText="1"/>
    </xf>
    <xf numFmtId="0" fontId="50" fillId="0" borderId="56" xfId="0" applyFont="1" applyFill="1" applyBorder="1" applyAlignment="1">
      <alignment vertical="top" shrinkToFit="1"/>
    </xf>
    <xf numFmtId="0" fontId="40" fillId="0" borderId="56" xfId="0" applyFont="1" applyFill="1" applyBorder="1" applyAlignment="1">
      <alignment vertical="center"/>
    </xf>
    <xf numFmtId="0" fontId="41" fillId="0" borderId="56" xfId="0" applyFont="1" applyFill="1" applyBorder="1" applyAlignment="1">
      <alignment vertical="center" wrapText="1"/>
    </xf>
    <xf numFmtId="0" fontId="39" fillId="0" borderId="56" xfId="0" applyFont="1" applyFill="1" applyBorder="1" applyAlignment="1">
      <alignment vertical="center" wrapText="1"/>
    </xf>
    <xf numFmtId="0" fontId="20" fillId="0" borderId="56" xfId="0" applyFont="1" applyFill="1" applyBorder="1" applyAlignment="1">
      <alignment vertical="center" shrinkToFit="1"/>
    </xf>
    <xf numFmtId="0" fontId="56" fillId="0" borderId="56" xfId="0" applyFont="1" applyFill="1" applyBorder="1" applyAlignment="1">
      <alignment vertical="center" wrapText="1"/>
    </xf>
    <xf numFmtId="0" fontId="42" fillId="0" borderId="56" xfId="0" applyFont="1" applyFill="1" applyBorder="1" applyAlignment="1">
      <alignment vertical="center" wrapText="1"/>
    </xf>
    <xf numFmtId="0" fontId="0" fillId="0" borderId="56" xfId="0" applyFont="1" applyFill="1" applyBorder="1" applyAlignment="1">
      <alignment vertical="center" wrapText="1"/>
    </xf>
    <xf numFmtId="0" fontId="44" fillId="0" borderId="56" xfId="0" applyFont="1" applyFill="1" applyBorder="1" applyAlignment="1">
      <alignment vertical="top"/>
    </xf>
    <xf numFmtId="0" fontId="32" fillId="0" borderId="56" xfId="0" applyFont="1" applyFill="1" applyBorder="1" applyAlignment="1">
      <alignment vertical="center" wrapText="1"/>
    </xf>
    <xf numFmtId="0" fontId="41" fillId="0" borderId="56" xfId="0" applyFont="1" applyFill="1" applyBorder="1" applyAlignment="1">
      <alignment vertical="center"/>
    </xf>
    <xf numFmtId="0" fontId="43" fillId="0" borderId="56" xfId="0" applyFont="1" applyFill="1" applyBorder="1" applyAlignment="1">
      <alignment vertical="center" wrapText="1"/>
    </xf>
    <xf numFmtId="0" fontId="65" fillId="0" borderId="56" xfId="0" applyFont="1" applyFill="1" applyBorder="1" applyAlignment="1">
      <alignment vertical="center"/>
    </xf>
    <xf numFmtId="0" fontId="35" fillId="5" borderId="55" xfId="0" applyFont="1" applyFill="1" applyBorder="1" applyAlignment="1">
      <alignment vertical="center" shrinkToFit="1"/>
    </xf>
    <xf numFmtId="0" fontId="35" fillId="7" borderId="58" xfId="0" applyFont="1" applyFill="1" applyBorder="1" applyAlignment="1">
      <alignment horizontal="center" vertical="center"/>
    </xf>
    <xf numFmtId="0" fontId="0" fillId="0" borderId="59" xfId="0" applyFill="1" applyBorder="1" applyAlignment="1">
      <alignment vertical="center"/>
    </xf>
    <xf numFmtId="0" fontId="0" fillId="0" borderId="60" xfId="0" applyFill="1" applyBorder="1" applyAlignment="1">
      <alignment vertical="center" shrinkToFit="1"/>
    </xf>
    <xf numFmtId="0" fontId="35" fillId="0" borderId="61" xfId="0" applyFont="1" applyFill="1" applyBorder="1" applyAlignment="1">
      <alignment horizontal="center" vertical="center"/>
    </xf>
    <xf numFmtId="0" fontId="0" fillId="0" borderId="62" xfId="0" applyFill="1" applyBorder="1" applyAlignment="1">
      <alignment vertical="center"/>
    </xf>
    <xf numFmtId="0" fontId="35" fillId="0" borderId="63" xfId="0" applyFont="1" applyFill="1" applyBorder="1" applyAlignment="1">
      <alignment horizontal="center" vertical="center"/>
    </xf>
    <xf numFmtId="0" fontId="0" fillId="0" borderId="64" xfId="0" applyFill="1" applyBorder="1" applyAlignment="1">
      <alignment vertical="center"/>
    </xf>
    <xf numFmtId="0" fontId="35" fillId="0" borderId="65" xfId="0" applyFont="1" applyFill="1" applyBorder="1" applyAlignment="1">
      <alignment horizontal="center" vertical="center"/>
    </xf>
    <xf numFmtId="0" fontId="35" fillId="0" borderId="60" xfId="0" applyFont="1" applyFill="1" applyBorder="1" applyAlignment="1">
      <alignment vertical="center" shrinkToFit="1"/>
    </xf>
    <xf numFmtId="0" fontId="35" fillId="7" borderId="65" xfId="0" applyFont="1" applyFill="1" applyBorder="1" applyAlignment="1">
      <alignment horizontal="center" vertical="center"/>
    </xf>
    <xf numFmtId="0" fontId="35" fillId="5" borderId="60" xfId="0" applyFont="1" applyFill="1" applyBorder="1" applyAlignment="1">
      <alignment vertical="center" shrinkToFit="1"/>
    </xf>
    <xf numFmtId="0" fontId="35" fillId="5" borderId="65" xfId="0" applyFont="1" applyFill="1" applyBorder="1" applyAlignment="1">
      <alignment horizontal="center" vertical="center"/>
    </xf>
    <xf numFmtId="0" fontId="0" fillId="0" borderId="66" xfId="0" applyFill="1" applyBorder="1" applyAlignment="1">
      <alignment vertical="center"/>
    </xf>
    <xf numFmtId="0" fontId="0" fillId="0" borderId="0" xfId="0" applyFill="1" applyAlignment="1">
      <alignment horizontal="left" vertical="top"/>
    </xf>
    <xf numFmtId="0" fontId="0" fillId="0" borderId="0" xfId="0" applyFill="1" applyAlignment="1">
      <alignment horizontal="center" vertical="center" wrapText="1"/>
    </xf>
    <xf numFmtId="0" fontId="0" fillId="0" borderId="0" xfId="0" applyFill="1" applyAlignment="1">
      <alignment horizontal="center" vertical="top"/>
    </xf>
    <xf numFmtId="0" fontId="0" fillId="0" borderId="0" xfId="0" applyFill="1" applyAlignment="1">
      <alignment horizontal="left" vertical="center" wrapText="1"/>
    </xf>
    <xf numFmtId="0" fontId="20" fillId="0" borderId="67" xfId="0" applyFont="1" applyFill="1" applyBorder="1" applyAlignment="1">
      <alignment horizontal="center" vertical="center"/>
    </xf>
    <xf numFmtId="0" fontId="20" fillId="0" borderId="68" xfId="0" applyFont="1" applyFill="1" applyBorder="1" applyAlignment="1">
      <alignment horizontal="center" vertical="center"/>
    </xf>
    <xf numFmtId="0" fontId="20" fillId="0" borderId="69"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70" xfId="0" applyFont="1" applyFill="1" applyBorder="1" applyAlignment="1">
      <alignment horizontal="center" vertical="center"/>
    </xf>
    <xf numFmtId="0" fontId="20" fillId="0" borderId="71" xfId="0" applyFont="1" applyFill="1" applyBorder="1" applyAlignment="1">
      <alignment horizontal="center" vertical="center"/>
    </xf>
    <xf numFmtId="0" fontId="20" fillId="0" borderId="72" xfId="0" applyFont="1" applyFill="1" applyBorder="1" applyAlignment="1">
      <alignment horizontal="center" vertical="center"/>
    </xf>
    <xf numFmtId="0" fontId="1" fillId="0" borderId="1" xfId="1" applyBorder="1" applyAlignment="1">
      <alignment horizontal="center" vertical="center" shrinkToFit="1"/>
    </xf>
    <xf numFmtId="0" fontId="20" fillId="0" borderId="4"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22" xfId="0" applyFont="1" applyFill="1" applyBorder="1" applyAlignment="1">
      <alignment horizontal="center" vertical="center"/>
    </xf>
    <xf numFmtId="0" fontId="32" fillId="0" borderId="3" xfId="0" applyFont="1" applyFill="1" applyBorder="1" applyAlignment="1">
      <alignment vertical="center" shrinkToFit="1"/>
    </xf>
    <xf numFmtId="0" fontId="20" fillId="0" borderId="73" xfId="0" applyFont="1" applyFill="1" applyBorder="1" applyAlignment="1">
      <alignment horizontal="center" vertical="center"/>
    </xf>
    <xf numFmtId="0" fontId="20" fillId="0" borderId="74"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12" xfId="0" applyFont="1" applyFill="1" applyBorder="1" applyAlignment="1">
      <alignment horizontal="center" vertical="center"/>
    </xf>
    <xf numFmtId="5" fontId="4" fillId="0" borderId="1" xfId="0" applyNumberFormat="1" applyFont="1" applyBorder="1" applyAlignment="1">
      <alignment horizontal="right"/>
    </xf>
    <xf numFmtId="5" fontId="4" fillId="0" borderId="12" xfId="0" applyNumberFormat="1" applyFont="1" applyBorder="1" applyAlignment="1">
      <alignment horizontal="right" wrapText="1"/>
    </xf>
    <xf numFmtId="5" fontId="4" fillId="0" borderId="12" xfId="0" applyNumberFormat="1" applyFont="1" applyBorder="1"/>
    <xf numFmtId="5" fontId="4" fillId="0" borderId="1" xfId="0" applyNumberFormat="1" applyFont="1" applyBorder="1"/>
    <xf numFmtId="5" fontId="4" fillId="0" borderId="12" xfId="0" applyNumberFormat="1" applyFont="1" applyBorder="1" applyAlignment="1">
      <alignment wrapText="1"/>
    </xf>
    <xf numFmtId="5" fontId="4" fillId="0" borderId="26" xfId="0" applyNumberFormat="1" applyFont="1" applyBorder="1" applyAlignment="1">
      <alignment wrapText="1"/>
    </xf>
    <xf numFmtId="0" fontId="8" fillId="0" borderId="0" xfId="0" applyFont="1" applyAlignment="1">
      <alignment horizontal="right"/>
    </xf>
    <xf numFmtId="0" fontId="7" fillId="0" borderId="0" xfId="1" applyFont="1" applyFill="1" applyAlignment="1">
      <alignment vertical="center"/>
    </xf>
    <xf numFmtId="0" fontId="4" fillId="0" borderId="0" xfId="1" applyFont="1" applyFill="1" applyAlignment="1">
      <alignment horizontal="left" vertical="center"/>
    </xf>
    <xf numFmtId="0" fontId="23" fillId="0" borderId="0" xfId="1" applyFont="1" applyFill="1" applyAlignment="1">
      <alignment horizontal="left"/>
    </xf>
    <xf numFmtId="0" fontId="1" fillId="0" borderId="0" xfId="1" applyFill="1" applyAlignment="1">
      <alignment horizontal="right" vertical="center"/>
    </xf>
    <xf numFmtId="0" fontId="5" fillId="0" borderId="0" xfId="1" applyFont="1" applyAlignment="1">
      <alignment horizontal="justify"/>
    </xf>
    <xf numFmtId="0" fontId="5" fillId="0" borderId="2" xfId="1" applyFont="1" applyBorder="1" applyAlignment="1">
      <alignment horizontal="justify" vertical="top" wrapText="1"/>
    </xf>
    <xf numFmtId="0" fontId="8" fillId="0" borderId="1" xfId="1" applyFont="1" applyFill="1" applyBorder="1" applyAlignment="1">
      <alignment horizontal="center" vertical="center" shrinkToFit="1"/>
    </xf>
    <xf numFmtId="0" fontId="8" fillId="0" borderId="0" xfId="1" applyFont="1" applyBorder="1" applyAlignment="1">
      <alignment horizontal="left" vertical="center" wrapText="1"/>
    </xf>
    <xf numFmtId="0" fontId="5" fillId="0" borderId="2" xfId="1" applyFont="1" applyBorder="1" applyAlignment="1">
      <alignment horizontal="justify" vertical="top"/>
    </xf>
    <xf numFmtId="0" fontId="9" fillId="0" borderId="3" xfId="1" applyFont="1" applyFill="1" applyBorder="1" applyAlignment="1">
      <alignment horizontal="left" vertical="center" shrinkToFit="1"/>
    </xf>
    <xf numFmtId="0" fontId="9" fillId="0" borderId="0" xfId="1" applyFont="1" applyBorder="1" applyAlignment="1">
      <alignment horizontal="left" vertical="center" shrinkToFit="1"/>
    </xf>
    <xf numFmtId="0" fontId="9" fillId="0" borderId="4" xfId="1" applyFont="1" applyBorder="1" applyAlignment="1">
      <alignment horizontal="right" vertical="center" wrapText="1"/>
    </xf>
    <xf numFmtId="0" fontId="9" fillId="0" borderId="9" xfId="1" applyFont="1" applyFill="1" applyBorder="1" applyAlignment="1">
      <alignment horizontal="right" vertical="center" wrapText="1"/>
    </xf>
    <xf numFmtId="0" fontId="1" fillId="0" borderId="10" xfId="1" applyFont="1" applyBorder="1" applyAlignment="1">
      <alignment shrinkToFit="1"/>
    </xf>
    <xf numFmtId="0" fontId="9" fillId="0" borderId="7" xfId="1" applyFont="1" applyBorder="1" applyAlignment="1">
      <alignment horizontal="right" vertical="center" wrapText="1"/>
    </xf>
    <xf numFmtId="0" fontId="9" fillId="0" borderId="8" xfId="1" applyFont="1" applyFill="1" applyBorder="1" applyAlignment="1">
      <alignment horizontal="left" vertical="center" shrinkToFit="1"/>
    </xf>
    <xf numFmtId="0" fontId="1" fillId="0" borderId="0" xfId="1" applyFont="1" applyBorder="1" applyAlignment="1">
      <alignment horizontal="left" vertical="center" shrinkToFit="1"/>
    </xf>
    <xf numFmtId="0" fontId="1" fillId="0" borderId="6" xfId="1" applyFont="1" applyBorder="1" applyAlignment="1">
      <alignment horizontal="left" vertical="center" shrinkToFit="1"/>
    </xf>
    <xf numFmtId="0" fontId="9" fillId="0" borderId="6" xfId="1" applyFont="1" applyBorder="1" applyAlignment="1">
      <alignment horizontal="right" vertical="center" wrapText="1"/>
    </xf>
    <xf numFmtId="0" fontId="9" fillId="0" borderId="0" xfId="1" applyFont="1" applyBorder="1" applyAlignment="1">
      <alignment horizontal="left" vertical="center" wrapText="1"/>
    </xf>
    <xf numFmtId="0" fontId="9" fillId="0" borderId="11" xfId="1" applyFont="1" applyBorder="1" applyAlignment="1">
      <alignment horizontal="right" vertical="center" wrapText="1"/>
    </xf>
    <xf numFmtId="0" fontId="1" fillId="0" borderId="0" xfId="1" applyFill="1" applyAlignment="1">
      <alignment horizontal="right"/>
    </xf>
    <xf numFmtId="0" fontId="1" fillId="0" borderId="0" xfId="1" applyFill="1" applyBorder="1" applyAlignment="1">
      <alignment horizontal="left"/>
    </xf>
    <xf numFmtId="0" fontId="8" fillId="0" borderId="2" xfId="1" applyFont="1" applyBorder="1" applyAlignment="1">
      <alignment horizontal="justify" vertical="top"/>
    </xf>
    <xf numFmtId="0" fontId="8" fillId="0" borderId="1" xfId="1" applyFont="1" applyFill="1" applyBorder="1" applyAlignment="1">
      <alignment horizontal="left" vertical="center" wrapText="1"/>
    </xf>
    <xf numFmtId="0" fontId="8" fillId="0" borderId="1" xfId="1" applyFont="1" applyBorder="1" applyAlignment="1">
      <alignment horizontal="left" vertical="center" wrapText="1"/>
    </xf>
    <xf numFmtId="0" fontId="7" fillId="0" borderId="0" xfId="1" applyFont="1" applyAlignment="1"/>
    <xf numFmtId="0" fontId="7" fillId="0" borderId="0" xfId="1" applyFont="1" applyBorder="1" applyAlignment="1"/>
    <xf numFmtId="0" fontId="1" fillId="0" borderId="0" xfId="1" applyBorder="1" applyAlignment="1"/>
    <xf numFmtId="0" fontId="9" fillId="0" borderId="8" xfId="1" applyFont="1" applyBorder="1" applyAlignment="1">
      <alignment horizontal="left" vertical="center" wrapText="1"/>
    </xf>
    <xf numFmtId="0" fontId="9" fillId="0" borderId="6" xfId="1" applyFont="1" applyBorder="1" applyAlignment="1">
      <alignment horizontal="left" vertical="center" wrapText="1"/>
    </xf>
    <xf numFmtId="0" fontId="9" fillId="0" borderId="0" xfId="1" applyFont="1" applyFill="1" applyBorder="1" applyAlignment="1">
      <alignment vertical="center" shrinkToFit="1"/>
    </xf>
    <xf numFmtId="0" fontId="9" fillId="0" borderId="6" xfId="1" applyFont="1" applyFill="1" applyBorder="1" applyAlignment="1">
      <alignment horizontal="right" vertical="center" shrinkToFit="1"/>
    </xf>
    <xf numFmtId="0" fontId="9" fillId="0" borderId="4" xfId="1" applyNumberFormat="1" applyFont="1" applyBorder="1" applyAlignment="1">
      <alignment horizontal="right" vertical="center" shrinkToFit="1"/>
    </xf>
    <xf numFmtId="0" fontId="9" fillId="0" borderId="9" xfId="1" applyNumberFormat="1" applyFont="1" applyBorder="1" applyAlignment="1">
      <alignment horizontal="right" vertical="center" shrinkToFit="1"/>
    </xf>
    <xf numFmtId="6" fontId="0" fillId="0" borderId="0" xfId="4" applyFont="1" applyAlignment="1"/>
    <xf numFmtId="6" fontId="0" fillId="0" borderId="0" xfId="4" applyFont="1" applyBorder="1" applyAlignment="1"/>
    <xf numFmtId="0" fontId="9" fillId="8" borderId="7" xfId="1" applyNumberFormat="1" applyFont="1" applyFill="1" applyBorder="1" applyAlignment="1">
      <alignment horizontal="right" vertical="center" shrinkToFit="1"/>
    </xf>
    <xf numFmtId="0" fontId="9" fillId="0" borderId="22" xfId="1" applyFont="1" applyFill="1" applyBorder="1" applyAlignment="1">
      <alignment horizontal="right" vertical="center" shrinkToFit="1"/>
    </xf>
    <xf numFmtId="0" fontId="9" fillId="0" borderId="22" xfId="1" applyFont="1" applyFill="1" applyBorder="1" applyAlignment="1">
      <alignment horizontal="left" vertical="center" shrinkToFit="1"/>
    </xf>
    <xf numFmtId="0" fontId="1" fillId="0" borderId="0" xfId="1" applyFont="1" applyFill="1" applyAlignment="1">
      <alignment horizontal="right" vertical="center" shrinkToFit="1"/>
    </xf>
    <xf numFmtId="0" fontId="1" fillId="0" borderId="0" xfId="1" applyFill="1" applyAlignment="1">
      <alignment horizontal="right" vertical="center" shrinkToFit="1"/>
    </xf>
    <xf numFmtId="0" fontId="1" fillId="0" borderId="0" xfId="1" applyFill="1" applyAlignment="1">
      <alignment horizontal="right" shrinkToFit="1"/>
    </xf>
    <xf numFmtId="58" fontId="9" fillId="0" borderId="0" xfId="1" applyNumberFormat="1" applyFont="1" applyFill="1" applyBorder="1" applyAlignment="1">
      <alignment horizontal="left" vertical="center" shrinkToFit="1"/>
    </xf>
    <xf numFmtId="0" fontId="1" fillId="0" borderId="0" xfId="1" applyFill="1" applyBorder="1" applyAlignment="1">
      <alignment horizontal="center" vertical="center" shrinkToFit="1"/>
    </xf>
    <xf numFmtId="0" fontId="26" fillId="0" borderId="0" xfId="1" applyFont="1" applyBorder="1" applyAlignment="1">
      <alignment horizontal="center" vertical="center" shrinkToFit="1"/>
    </xf>
    <xf numFmtId="0" fontId="1" fillId="0" borderId="0" xfId="1" applyFont="1" applyFill="1" applyAlignment="1">
      <alignment horizontal="right" vertical="center"/>
    </xf>
    <xf numFmtId="0" fontId="1" fillId="0" borderId="0" xfId="1" applyFont="1" applyFill="1" applyAlignment="1">
      <alignment horizontal="left" vertical="center"/>
    </xf>
    <xf numFmtId="0" fontId="1" fillId="0" borderId="0" xfId="1" applyFill="1" applyBorder="1" applyAlignment="1">
      <alignment horizontal="left" vertical="center" shrinkToFit="1"/>
    </xf>
    <xf numFmtId="0" fontId="1" fillId="0" borderId="0" xfId="1" applyBorder="1" applyAlignment="1">
      <alignment horizontal="left" vertical="center" shrinkToFit="1"/>
    </xf>
    <xf numFmtId="0" fontId="1" fillId="0" borderId="0" xfId="1" applyFill="1" applyBorder="1" applyAlignment="1">
      <alignment horizontal="left" shrinkToFit="1"/>
    </xf>
    <xf numFmtId="0" fontId="1" fillId="0" borderId="0" xfId="1" applyBorder="1" applyAlignment="1">
      <alignment horizontal="left" shrinkToFit="1"/>
    </xf>
    <xf numFmtId="58" fontId="9" fillId="0" borderId="0" xfId="1" applyNumberFormat="1" applyFont="1" applyFill="1" applyAlignment="1">
      <alignment horizontal="left" vertical="center"/>
    </xf>
    <xf numFmtId="0" fontId="26" fillId="0" borderId="0" xfId="1" applyFont="1" applyAlignment="1">
      <alignment horizontal="center" vertical="center"/>
    </xf>
    <xf numFmtId="0" fontId="1" fillId="0" borderId="0" xfId="1" applyFill="1" applyAlignment="1">
      <alignment horizontal="left" vertical="center"/>
    </xf>
    <xf numFmtId="0" fontId="1" fillId="0" borderId="0" xfId="1" applyFont="1" applyFill="1" applyBorder="1" applyAlignment="1">
      <alignment horizontal="left" vertical="center"/>
    </xf>
    <xf numFmtId="0" fontId="1" fillId="0" borderId="0" xfId="1" applyFont="1" applyBorder="1" applyAlignment="1">
      <alignment horizontal="left" vertical="center"/>
    </xf>
    <xf numFmtId="0" fontId="9" fillId="0" borderId="0" xfId="1" applyFont="1" applyFill="1" applyBorder="1" applyAlignment="1">
      <alignment horizontal="left" vertical="center"/>
    </xf>
    <xf numFmtId="58" fontId="9" fillId="0" borderId="0" xfId="1" applyNumberFormat="1" applyFont="1" applyFill="1" applyBorder="1" applyAlignment="1">
      <alignment horizontal="left" vertical="center"/>
    </xf>
    <xf numFmtId="0" fontId="1" fillId="0" borderId="0" xfId="1" applyFill="1" applyBorder="1" applyAlignment="1">
      <alignment horizontal="center" vertical="center"/>
    </xf>
    <xf numFmtId="0" fontId="26" fillId="0" borderId="0" xfId="1" applyFont="1" applyBorder="1" applyAlignment="1">
      <alignment horizontal="center" vertical="center"/>
    </xf>
    <xf numFmtId="0" fontId="1" fillId="0" borderId="0" xfId="1" applyFill="1" applyBorder="1" applyAlignment="1">
      <alignment horizontal="left" vertical="center"/>
    </xf>
    <xf numFmtId="0" fontId="1" fillId="0" borderId="0" xfId="1" applyBorder="1" applyAlignment="1">
      <alignment horizontal="left" vertical="center"/>
    </xf>
    <xf numFmtId="0" fontId="10" fillId="0" borderId="0" xfId="1" applyFont="1" applyFill="1" applyAlignment="1">
      <alignment vertical="center"/>
    </xf>
    <xf numFmtId="0" fontId="26" fillId="0" borderId="0" xfId="1" applyFont="1" applyFill="1" applyAlignment="1">
      <alignment horizontal="left" vertical="center"/>
    </xf>
    <xf numFmtId="0" fontId="10" fillId="0" borderId="0" xfId="1" applyFont="1" applyFill="1" applyAlignment="1">
      <alignment horizontal="justify" vertical="center"/>
    </xf>
    <xf numFmtId="0" fontId="10" fillId="0" borderId="0" xfId="1" applyFont="1" applyFill="1" applyAlignment="1">
      <alignment horizontal="left" vertical="center"/>
    </xf>
    <xf numFmtId="0" fontId="10" fillId="0" borderId="0" xfId="1" applyFont="1" applyFill="1" applyBorder="1" applyAlignment="1">
      <alignment horizontal="justify" vertical="center"/>
    </xf>
    <xf numFmtId="0" fontId="10" fillId="0" borderId="75" xfId="1" applyFont="1" applyFill="1" applyBorder="1" applyAlignment="1">
      <alignment horizontal="left" vertical="center"/>
    </xf>
    <xf numFmtId="0" fontId="10" fillId="0" borderId="76" xfId="1" applyFont="1" applyFill="1" applyBorder="1" applyAlignment="1">
      <alignment vertical="center"/>
    </xf>
    <xf numFmtId="0" fontId="10" fillId="0" borderId="77" xfId="1" applyFont="1" applyFill="1" applyBorder="1" applyAlignment="1">
      <alignment vertical="center"/>
    </xf>
    <xf numFmtId="0" fontId="10" fillId="0" borderId="0" xfId="1" applyFont="1" applyFill="1" applyBorder="1" applyAlignment="1">
      <alignment horizontal="center" vertical="center"/>
    </xf>
    <xf numFmtId="0" fontId="10" fillId="0" borderId="11" xfId="1" applyFont="1" applyFill="1" applyBorder="1" applyAlignment="1">
      <alignment horizontal="left" vertical="center"/>
    </xf>
    <xf numFmtId="0" fontId="10" fillId="0" borderId="23" xfId="1" applyFont="1" applyFill="1" applyBorder="1" applyAlignment="1">
      <alignment vertical="center"/>
    </xf>
    <xf numFmtId="0" fontId="10" fillId="0" borderId="26"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0" fillId="0" borderId="0" xfId="1" applyFont="1" applyFill="1"/>
    <xf numFmtId="0" fontId="10" fillId="0" borderId="13" xfId="1" applyFont="1" applyFill="1" applyBorder="1" applyAlignment="1">
      <alignment horizontal="left" vertical="center"/>
    </xf>
    <xf numFmtId="0" fontId="10" fillId="0" borderId="15" xfId="1" applyFont="1" applyFill="1" applyBorder="1" applyAlignment="1">
      <alignment horizontal="left" vertical="center"/>
    </xf>
    <xf numFmtId="0" fontId="10" fillId="0" borderId="14" xfId="1" applyFont="1" applyFill="1" applyBorder="1" applyAlignment="1">
      <alignment horizontal="left" vertical="center"/>
    </xf>
    <xf numFmtId="49" fontId="10" fillId="0" borderId="13" xfId="1" applyNumberFormat="1" applyFont="1" applyFill="1" applyBorder="1" applyAlignment="1">
      <alignment horizontal="left" vertical="center"/>
    </xf>
    <xf numFmtId="49" fontId="10" fillId="0" borderId="15" xfId="1" applyNumberFormat="1" applyFont="1" applyFill="1" applyBorder="1" applyAlignment="1">
      <alignment horizontal="center" vertical="center"/>
    </xf>
    <xf numFmtId="49" fontId="10" fillId="0" borderId="14" xfId="1" applyNumberFormat="1" applyFont="1" applyFill="1" applyBorder="1" applyAlignment="1">
      <alignment horizontal="center" vertical="center" shrinkToFit="1"/>
    </xf>
    <xf numFmtId="49" fontId="10" fillId="0" borderId="4" xfId="1" applyNumberFormat="1" applyFont="1" applyFill="1" applyBorder="1" applyAlignment="1">
      <alignment horizontal="left" vertical="center"/>
    </xf>
    <xf numFmtId="49" fontId="10" fillId="0" borderId="0" xfId="1" applyNumberFormat="1" applyFont="1" applyFill="1" applyBorder="1" applyAlignment="1">
      <alignment horizontal="center" vertical="center"/>
    </xf>
    <xf numFmtId="49" fontId="10" fillId="0" borderId="0" xfId="1" applyNumberFormat="1" applyFont="1" applyFill="1" applyBorder="1" applyAlignment="1">
      <alignment horizontal="left" vertical="center" shrinkToFit="1"/>
    </xf>
    <xf numFmtId="49" fontId="10" fillId="0" borderId="14" xfId="1" applyNumberFormat="1" applyFont="1" applyFill="1" applyBorder="1" applyAlignment="1">
      <alignment horizontal="left" vertical="center" shrinkToFit="1"/>
    </xf>
    <xf numFmtId="49" fontId="10" fillId="0" borderId="15" xfId="1" applyNumberFormat="1" applyFont="1" applyFill="1" applyBorder="1" applyAlignment="1">
      <alignment horizontal="center" vertical="center" shrinkToFit="1"/>
    </xf>
    <xf numFmtId="49" fontId="10" fillId="0" borderId="0" xfId="1" applyNumberFormat="1" applyFont="1" applyFill="1" applyBorder="1" applyAlignment="1">
      <alignment horizontal="center" vertical="center" shrinkToFit="1"/>
    </xf>
    <xf numFmtId="49" fontId="10" fillId="0" borderId="15" xfId="1" applyNumberFormat="1" applyFont="1" applyFill="1" applyBorder="1" applyAlignment="1">
      <alignment horizontal="left" vertical="center" shrinkToFit="1"/>
    </xf>
    <xf numFmtId="0" fontId="67" fillId="0" borderId="15" xfId="1" applyFont="1" applyFill="1" applyBorder="1" applyAlignment="1">
      <alignment horizontal="center" vertical="center"/>
    </xf>
    <xf numFmtId="0" fontId="15" fillId="0" borderId="15" xfId="1" applyFont="1" applyFill="1" applyBorder="1" applyAlignment="1">
      <alignment vertical="center"/>
    </xf>
    <xf numFmtId="0" fontId="15" fillId="0" borderId="23" xfId="1" applyFont="1" applyFill="1" applyBorder="1" applyAlignment="1">
      <alignment vertical="center"/>
    </xf>
    <xf numFmtId="0" fontId="15" fillId="0" borderId="15" xfId="1" applyFont="1" applyFill="1" applyBorder="1" applyAlignment="1">
      <alignment vertical="center" shrinkToFit="1"/>
    </xf>
    <xf numFmtId="0" fontId="15" fillId="0" borderId="45" xfId="1" applyFont="1" applyFill="1" applyBorder="1" applyAlignment="1">
      <alignment vertical="center" shrinkToFit="1"/>
    </xf>
    <xf numFmtId="0" fontId="15" fillId="0" borderId="14" xfId="1" applyFont="1" applyFill="1" applyBorder="1" applyAlignment="1">
      <alignment vertical="center" shrinkToFit="1"/>
    </xf>
    <xf numFmtId="0" fontId="10" fillId="0" borderId="0" xfId="1" applyFont="1" applyFill="1" applyBorder="1" applyAlignment="1"/>
    <xf numFmtId="49" fontId="10" fillId="0" borderId="0" xfId="1" applyNumberFormat="1" applyFont="1" applyFill="1" applyBorder="1" applyAlignment="1">
      <alignment horizontal="left"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71" fillId="0" borderId="0" xfId="1" applyFont="1" applyFill="1" applyBorder="1" applyAlignment="1">
      <alignment vertical="center"/>
    </xf>
    <xf numFmtId="0" fontId="10" fillId="8" borderId="0" xfId="1" applyFont="1" applyFill="1" applyAlignment="1">
      <alignment horizontal="left" vertical="center"/>
    </xf>
    <xf numFmtId="0" fontId="10" fillId="8" borderId="0" xfId="1" applyFont="1" applyFill="1" applyAlignment="1">
      <alignment vertical="center"/>
    </xf>
    <xf numFmtId="0" fontId="10" fillId="0" borderId="0" xfId="1" applyFont="1" applyFill="1" applyBorder="1"/>
    <xf numFmtId="0" fontId="15" fillId="0" borderId="0" xfId="1" applyFont="1" applyFill="1" applyBorder="1" applyAlignment="1">
      <alignment vertical="center"/>
    </xf>
    <xf numFmtId="0" fontId="10" fillId="0" borderId="4" xfId="1" applyFont="1" applyFill="1" applyBorder="1" applyAlignment="1">
      <alignment vertical="center"/>
    </xf>
    <xf numFmtId="0" fontId="10" fillId="0" borderId="78" xfId="1" applyFont="1" applyFill="1" applyBorder="1" applyAlignment="1">
      <alignment horizontal="center" vertical="center"/>
    </xf>
    <xf numFmtId="0" fontId="10" fillId="0" borderId="15" xfId="1" applyFont="1" applyFill="1" applyBorder="1" applyAlignment="1">
      <alignment horizontal="center" vertical="center"/>
    </xf>
    <xf numFmtId="176" fontId="10" fillId="0" borderId="0" xfId="1" applyNumberFormat="1" applyFont="1" applyFill="1" applyBorder="1" applyAlignment="1">
      <alignment horizontal="center" vertical="center"/>
    </xf>
    <xf numFmtId="176" fontId="10" fillId="0" borderId="0" xfId="1" applyNumberFormat="1" applyFont="1" applyFill="1"/>
    <xf numFmtId="176" fontId="10" fillId="0" borderId="0" xfId="1" applyNumberFormat="1" applyFont="1" applyFill="1" applyAlignment="1"/>
    <xf numFmtId="0" fontId="10" fillId="0" borderId="13" xfId="1" applyFont="1" applyFill="1" applyBorder="1" applyAlignment="1">
      <alignment vertical="center"/>
    </xf>
    <xf numFmtId="176" fontId="10" fillId="0" borderId="15" xfId="1" applyNumberFormat="1" applyFont="1" applyFill="1" applyBorder="1" applyAlignment="1">
      <alignment horizontal="center" vertical="center"/>
    </xf>
    <xf numFmtId="176" fontId="10" fillId="0" borderId="15" xfId="1" applyNumberFormat="1" applyFont="1" applyFill="1" applyBorder="1"/>
    <xf numFmtId="176" fontId="10" fillId="0" borderId="15" xfId="1" applyNumberFormat="1" applyFont="1" applyFill="1" applyBorder="1" applyAlignment="1"/>
    <xf numFmtId="0" fontId="10" fillId="0" borderId="13" xfId="1" applyFont="1" applyFill="1" applyBorder="1" applyAlignment="1">
      <alignment horizontal="justify" vertical="center"/>
    </xf>
    <xf numFmtId="0" fontId="10" fillId="0" borderId="15" xfId="1" applyFont="1" applyFill="1" applyBorder="1" applyAlignment="1">
      <alignment horizontal="justify" vertical="center"/>
    </xf>
    <xf numFmtId="0" fontId="10" fillId="0" borderId="5" xfId="1" applyFont="1" applyFill="1" applyBorder="1" applyAlignment="1">
      <alignment vertical="center"/>
    </xf>
    <xf numFmtId="0" fontId="10" fillId="0" borderId="22" xfId="1" applyFont="1" applyFill="1" applyBorder="1" applyAlignment="1">
      <alignment vertical="center"/>
    </xf>
    <xf numFmtId="0" fontId="10" fillId="0" borderId="22" xfId="1" applyFont="1" applyFill="1" applyBorder="1" applyAlignment="1">
      <alignment horizontal="left" vertical="center"/>
    </xf>
    <xf numFmtId="0" fontId="10" fillId="0" borderId="22" xfId="1" applyFont="1" applyFill="1" applyBorder="1" applyAlignment="1"/>
    <xf numFmtId="0" fontId="10" fillId="0" borderId="24" xfId="1" applyFont="1" applyFill="1" applyBorder="1" applyAlignment="1">
      <alignment vertical="center"/>
    </xf>
    <xf numFmtId="0" fontId="10" fillId="0" borderId="11" xfId="1" applyFont="1" applyFill="1" applyBorder="1" applyAlignment="1">
      <alignment vertical="center"/>
    </xf>
    <xf numFmtId="0" fontId="10" fillId="0" borderId="23" xfId="1" applyFont="1" applyFill="1" applyBorder="1" applyAlignment="1">
      <alignment horizontal="left" vertical="center"/>
    </xf>
    <xf numFmtId="0" fontId="10" fillId="0" borderId="23" xfId="1" applyFont="1" applyFill="1" applyBorder="1" applyAlignment="1">
      <alignment vertical="top"/>
    </xf>
    <xf numFmtId="49" fontId="10" fillId="0" borderId="2" xfId="1" applyNumberFormat="1" applyFont="1" applyFill="1" applyBorder="1" applyAlignment="1">
      <alignment horizontal="center" vertical="center"/>
    </xf>
    <xf numFmtId="0" fontId="10" fillId="0" borderId="2" xfId="1" applyFont="1" applyFill="1" applyBorder="1" applyAlignment="1">
      <alignment vertical="center"/>
    </xf>
    <xf numFmtId="0" fontId="10" fillId="0" borderId="0" xfId="3" applyFont="1" applyFill="1" applyBorder="1" applyAlignment="1">
      <alignment vertical="center"/>
    </xf>
    <xf numFmtId="0" fontId="10" fillId="0" borderId="76" xfId="1" applyFont="1" applyFill="1" applyBorder="1" applyAlignment="1">
      <alignment vertical="center" shrinkToFit="1"/>
    </xf>
    <xf numFmtId="49" fontId="10" fillId="0" borderId="7" xfId="1" applyNumberFormat="1" applyFont="1" applyFill="1" applyBorder="1" applyAlignment="1">
      <alignment horizontal="left" vertical="center"/>
    </xf>
    <xf numFmtId="49" fontId="10" fillId="0" borderId="85" xfId="1" applyNumberFormat="1" applyFont="1" applyFill="1" applyBorder="1" applyAlignment="1">
      <alignment vertical="center"/>
    </xf>
    <xf numFmtId="0" fontId="10" fillId="0" borderId="7" xfId="1" applyFont="1" applyFill="1" applyBorder="1" applyAlignment="1">
      <alignment vertical="center"/>
    </xf>
    <xf numFmtId="0" fontId="10" fillId="0" borderId="86" xfId="1" applyFont="1" applyFill="1" applyBorder="1" applyAlignment="1">
      <alignment vertical="center"/>
    </xf>
    <xf numFmtId="0" fontId="10" fillId="0" borderId="85" xfId="1" applyFont="1" applyFill="1" applyBorder="1" applyAlignment="1">
      <alignment vertical="center"/>
    </xf>
    <xf numFmtId="49" fontId="10" fillId="0" borderId="9" xfId="1" applyNumberFormat="1" applyFont="1" applyFill="1" applyBorder="1" applyAlignment="1">
      <alignment horizontal="left" vertical="center"/>
    </xf>
    <xf numFmtId="49" fontId="10" fillId="0" borderId="87" xfId="1" applyNumberFormat="1" applyFont="1" applyFill="1" applyBorder="1" applyAlignment="1">
      <alignment vertical="center"/>
    </xf>
    <xf numFmtId="0" fontId="10" fillId="0" borderId="9" xfId="1" applyFont="1" applyFill="1" applyBorder="1" applyAlignment="1">
      <alignment vertical="center"/>
    </xf>
    <xf numFmtId="0" fontId="10" fillId="0" borderId="88" xfId="1" applyFont="1" applyFill="1" applyBorder="1" applyAlignment="1">
      <alignment vertical="center"/>
    </xf>
    <xf numFmtId="0" fontId="10" fillId="0" borderId="87" xfId="1" applyFont="1" applyFill="1" applyBorder="1" applyAlignment="1">
      <alignment vertical="center"/>
    </xf>
    <xf numFmtId="49" fontId="10" fillId="0" borderId="79" xfId="1" applyNumberFormat="1" applyFont="1" applyFill="1" applyBorder="1" applyAlignment="1">
      <alignment horizontal="left" vertical="center"/>
    </xf>
    <xf numFmtId="49" fontId="10" fillId="0" borderId="81" xfId="1" applyNumberFormat="1" applyFont="1" applyFill="1" applyBorder="1" applyAlignment="1">
      <alignment vertical="center"/>
    </xf>
    <xf numFmtId="0" fontId="10" fillId="0" borderId="79" xfId="1" applyFont="1" applyFill="1" applyBorder="1" applyAlignment="1">
      <alignment vertical="center"/>
    </xf>
    <xf numFmtId="0" fontId="10" fillId="0" borderId="80" xfId="1" applyFont="1" applyFill="1" applyBorder="1" applyAlignment="1">
      <alignment vertical="center"/>
    </xf>
    <xf numFmtId="49" fontId="10" fillId="0" borderId="79" xfId="1" applyNumberFormat="1" applyFont="1" applyFill="1" applyBorder="1" applyAlignment="1">
      <alignment vertical="center" shrinkToFit="1"/>
    </xf>
    <xf numFmtId="49" fontId="10" fillId="0" borderId="81" xfId="1" applyNumberFormat="1" applyFont="1" applyFill="1" applyBorder="1" applyAlignment="1">
      <alignment vertical="center" shrinkToFit="1"/>
    </xf>
    <xf numFmtId="49" fontId="10" fillId="0" borderId="7" xfId="1" applyNumberFormat="1" applyFont="1" applyFill="1" applyBorder="1" applyAlignment="1">
      <alignment vertical="top" shrinkToFit="1"/>
    </xf>
    <xf numFmtId="49" fontId="10" fillId="0" borderId="85" xfId="1" applyNumberFormat="1" applyFont="1" applyFill="1" applyBorder="1" applyAlignment="1">
      <alignment vertical="center" shrinkToFit="1"/>
    </xf>
    <xf numFmtId="49" fontId="10" fillId="0" borderId="2" xfId="1" applyNumberFormat="1" applyFont="1" applyFill="1" applyBorder="1" applyAlignment="1">
      <alignment vertical="center"/>
    </xf>
    <xf numFmtId="49" fontId="10" fillId="0" borderId="82" xfId="1" applyNumberFormat="1" applyFont="1" applyFill="1" applyBorder="1" applyAlignment="1">
      <alignment vertical="center" shrinkToFit="1"/>
    </xf>
    <xf numFmtId="0" fontId="10" fillId="0" borderId="84" xfId="1" applyFont="1" applyFill="1" applyBorder="1" applyAlignment="1">
      <alignment vertical="center" shrinkToFit="1"/>
    </xf>
    <xf numFmtId="0" fontId="10" fillId="0" borderId="82" xfId="1" applyFont="1" applyFill="1" applyBorder="1" applyAlignment="1">
      <alignment vertical="center"/>
    </xf>
    <xf numFmtId="0" fontId="10" fillId="0" borderId="83" xfId="1" applyFont="1" applyFill="1" applyBorder="1" applyAlignment="1">
      <alignment vertical="center"/>
    </xf>
    <xf numFmtId="0" fontId="5" fillId="0" borderId="0" xfId="1" applyFont="1" applyFill="1" applyBorder="1" applyAlignment="1">
      <alignment vertical="center"/>
    </xf>
    <xf numFmtId="0" fontId="10" fillId="0" borderId="0" xfId="1" applyFont="1" applyFill="1" applyAlignment="1">
      <alignment horizontal="left" vertical="center" shrinkToFit="1"/>
    </xf>
    <xf numFmtId="0" fontId="15" fillId="0" borderId="0" xfId="1" applyFont="1" applyFill="1" applyAlignment="1">
      <alignment vertical="center"/>
    </xf>
    <xf numFmtId="0" fontId="10" fillId="0" borderId="0" xfId="1" applyFont="1" applyFill="1" applyAlignment="1">
      <alignment vertical="center" shrinkToFit="1"/>
    </xf>
    <xf numFmtId="0" fontId="5" fillId="0" borderId="0" xfId="1" applyFont="1" applyFill="1" applyAlignment="1">
      <alignment horizontal="justify" vertical="center"/>
    </xf>
    <xf numFmtId="0" fontId="73" fillId="0" borderId="0" xfId="0" applyFont="1" applyAlignment="1">
      <alignment vertical="center"/>
    </xf>
    <xf numFmtId="0" fontId="11" fillId="0" borderId="0" xfId="1" applyFont="1" applyFill="1"/>
    <xf numFmtId="0" fontId="74" fillId="0" borderId="0" xfId="0" applyFont="1"/>
    <xf numFmtId="0" fontId="75" fillId="0" borderId="0" xfId="1" applyFont="1"/>
    <xf numFmtId="0" fontId="23" fillId="0" borderId="0" xfId="1" applyFont="1" applyAlignment="1">
      <alignment horizontal="left" vertical="center"/>
    </xf>
    <xf numFmtId="0" fontId="17" fillId="0" borderId="0" xfId="1" applyFont="1"/>
    <xf numFmtId="5" fontId="4" fillId="0" borderId="26" xfId="0" applyNumberFormat="1" applyFont="1" applyBorder="1" applyAlignment="1">
      <alignment horizontal="right" wrapText="1"/>
    </xf>
    <xf numFmtId="5" fontId="4" fillId="0" borderId="26" xfId="0" applyNumberFormat="1" applyFont="1" applyBorder="1" applyAlignment="1">
      <alignment horizontal="right"/>
    </xf>
    <xf numFmtId="0" fontId="9" fillId="0" borderId="26" xfId="1" applyFont="1" applyBorder="1" applyAlignment="1">
      <alignment horizontal="left" vertical="center" shrinkToFit="1"/>
    </xf>
    <xf numFmtId="6" fontId="76" fillId="0" borderId="12" xfId="4" applyFont="1" applyFill="1" applyBorder="1" applyAlignment="1">
      <alignment horizontal="right" vertical="center"/>
    </xf>
    <xf numFmtId="0" fontId="9" fillId="0" borderId="26" xfId="1" applyFont="1" applyBorder="1" applyAlignment="1">
      <alignment horizontal="justify" vertical="center"/>
    </xf>
    <xf numFmtId="0" fontId="26" fillId="0" borderId="0" xfId="1" applyFont="1" applyBorder="1" applyAlignment="1">
      <alignment horizontal="right" vertical="center"/>
    </xf>
    <xf numFmtId="0" fontId="5" fillId="0" borderId="0" xfId="1" applyFont="1" applyBorder="1" applyAlignment="1">
      <alignment horizontal="justify" vertical="center"/>
    </xf>
    <xf numFmtId="6" fontId="4" fillId="0" borderId="25" xfId="4" applyFont="1" applyBorder="1" applyAlignment="1">
      <alignment horizontal="center" vertical="center"/>
    </xf>
    <xf numFmtId="0" fontId="8" fillId="0" borderId="16" xfId="1" applyFont="1" applyBorder="1" applyAlignment="1">
      <alignment horizontal="center" vertical="center"/>
    </xf>
    <xf numFmtId="5" fontId="4" fillId="0" borderId="12" xfId="0" applyNumberFormat="1" applyFont="1" applyBorder="1" applyAlignment="1">
      <alignment horizontal="right" vertical="center"/>
    </xf>
    <xf numFmtId="5" fontId="4" fillId="0" borderId="12" xfId="0" applyNumberFormat="1" applyFont="1" applyBorder="1" applyAlignment="1">
      <alignment horizontal="right"/>
    </xf>
    <xf numFmtId="5" fontId="4" fillId="0" borderId="1" xfId="0" applyNumberFormat="1" applyFont="1" applyBorder="1" applyAlignment="1">
      <alignment horizontal="right" vertical="center"/>
    </xf>
    <xf numFmtId="6" fontId="4" fillId="0" borderId="1" xfId="4" applyFont="1" applyBorder="1" applyAlignment="1">
      <alignment horizontal="right" vertical="center" wrapText="1"/>
    </xf>
    <xf numFmtId="6" fontId="4" fillId="0" borderId="1" xfId="4" applyFont="1" applyBorder="1" applyAlignment="1">
      <alignment horizontal="right" vertical="center"/>
    </xf>
    <xf numFmtId="6" fontId="4" fillId="0" borderId="1" xfId="4" applyFont="1" applyFill="1" applyBorder="1" applyAlignment="1">
      <alignment horizontal="right" vertical="center"/>
    </xf>
    <xf numFmtId="0" fontId="77" fillId="0" borderId="0" xfId="1" applyFont="1" applyFill="1"/>
    <xf numFmtId="0" fontId="78" fillId="0" borderId="0" xfId="1" applyFont="1" applyFill="1" applyAlignment="1">
      <alignment horizontal="right" vertical="center"/>
    </xf>
    <xf numFmtId="6" fontId="79" fillId="0" borderId="0" xfId="4" applyFont="1" applyFill="1" applyBorder="1" applyAlignment="1">
      <alignment horizontal="right" vertical="center"/>
    </xf>
    <xf numFmtId="0" fontId="78" fillId="0" borderId="0" xfId="1" applyFont="1" applyFill="1" applyAlignment="1">
      <alignment horizontal="left" vertical="center"/>
    </xf>
    <xf numFmtId="6" fontId="4" fillId="0" borderId="0" xfId="4" applyFont="1" applyFill="1" applyBorder="1" applyAlignment="1">
      <alignment horizontal="right" wrapText="1"/>
    </xf>
    <xf numFmtId="6" fontId="76" fillId="0" borderId="0" xfId="4" applyFont="1" applyFill="1" applyBorder="1" applyAlignment="1">
      <alignment horizontal="right" wrapText="1"/>
    </xf>
    <xf numFmtId="6" fontId="76" fillId="0" borderId="6" xfId="4" applyFont="1" applyFill="1" applyBorder="1" applyAlignment="1">
      <alignment horizontal="right" wrapText="1"/>
    </xf>
    <xf numFmtId="31" fontId="8" fillId="0" borderId="0" xfId="1" applyNumberFormat="1" applyFont="1" applyAlignment="1">
      <alignment horizontal="center" vertical="center"/>
    </xf>
    <xf numFmtId="0" fontId="10" fillId="0" borderId="11" xfId="1" applyFont="1" applyFill="1" applyBorder="1" applyAlignment="1">
      <alignment horizontal="center" vertical="center" shrinkToFit="1"/>
    </xf>
    <xf numFmtId="0" fontId="10" fillId="0" borderId="23" xfId="1" applyFont="1" applyFill="1" applyBorder="1" applyAlignment="1">
      <alignment horizontal="center" vertical="center" shrinkToFit="1"/>
    </xf>
    <xf numFmtId="0" fontId="10" fillId="0" borderId="26" xfId="1" applyFont="1" applyFill="1" applyBorder="1" applyAlignment="1">
      <alignment horizontal="center" vertical="center" shrinkToFit="1"/>
    </xf>
    <xf numFmtId="176" fontId="10" fillId="0" borderId="15" xfId="1" applyNumberFormat="1" applyFont="1" applyFill="1" applyBorder="1" applyAlignment="1">
      <alignment horizontal="center" vertical="center"/>
    </xf>
    <xf numFmtId="176" fontId="10" fillId="0" borderId="45" xfId="1" applyNumberFormat="1" applyFont="1" applyFill="1" applyBorder="1" applyAlignment="1">
      <alignment horizontal="center" vertical="center"/>
    </xf>
    <xf numFmtId="176" fontId="10" fillId="0" borderId="14" xfId="1" applyNumberFormat="1" applyFont="1" applyFill="1" applyBorder="1" applyAlignment="1">
      <alignment horizontal="center" vertical="center"/>
    </xf>
    <xf numFmtId="49" fontId="10" fillId="0" borderId="13" xfId="1" applyNumberFormat="1" applyFont="1" applyFill="1" applyBorder="1" applyAlignment="1">
      <alignment horizontal="center" vertical="center" shrinkToFit="1"/>
    </xf>
    <xf numFmtId="49" fontId="10" fillId="0" borderId="15" xfId="1" applyNumberFormat="1" applyFont="1" applyFill="1" applyBorder="1" applyAlignment="1">
      <alignment horizontal="center" vertical="center" shrinkToFit="1"/>
    </xf>
    <xf numFmtId="49" fontId="10" fillId="0" borderId="78" xfId="1" applyNumberFormat="1" applyFont="1" applyFill="1" applyBorder="1" applyAlignment="1">
      <alignment horizontal="center" vertical="center" shrinkToFit="1"/>
    </xf>
    <xf numFmtId="0" fontId="10" fillId="0" borderId="13" xfId="1" applyFont="1" applyFill="1" applyBorder="1" applyAlignment="1">
      <alignment horizontal="center" vertical="center" shrinkToFit="1"/>
    </xf>
    <xf numFmtId="0" fontId="10" fillId="0" borderId="15" xfId="1" applyFont="1" applyFill="1" applyBorder="1" applyAlignment="1">
      <alignment horizontal="center" vertical="center" shrinkToFit="1"/>
    </xf>
    <xf numFmtId="0" fontId="10" fillId="0" borderId="14" xfId="1" applyFont="1" applyFill="1" applyBorder="1" applyAlignment="1">
      <alignment horizontal="center" vertical="center" shrinkToFit="1"/>
    </xf>
    <xf numFmtId="176" fontId="10" fillId="0" borderId="0" xfId="1" applyNumberFormat="1" applyFont="1" applyFill="1" applyBorder="1" applyAlignment="1">
      <alignment horizontal="center" vertical="center"/>
    </xf>
    <xf numFmtId="176" fontId="10" fillId="0" borderId="2" xfId="1" applyNumberFormat="1" applyFont="1" applyFill="1" applyBorder="1" applyAlignment="1">
      <alignment horizontal="center" vertical="center"/>
    </xf>
    <xf numFmtId="0" fontId="10" fillId="0" borderId="78" xfId="1" applyFont="1" applyFill="1" applyBorder="1" applyAlignment="1">
      <alignment horizontal="center" vertical="center" shrinkToFit="1"/>
    </xf>
    <xf numFmtId="0" fontId="10" fillId="0" borderId="45" xfId="1" applyFont="1" applyFill="1" applyBorder="1" applyAlignment="1">
      <alignment horizontal="center" vertical="center" shrinkToFit="1"/>
    </xf>
    <xf numFmtId="176" fontId="67" fillId="0" borderId="13" xfId="1" applyNumberFormat="1" applyFont="1" applyFill="1" applyBorder="1" applyAlignment="1">
      <alignment horizontal="center" vertical="center" shrinkToFit="1"/>
    </xf>
    <xf numFmtId="176" fontId="67" fillId="0" borderId="14" xfId="1" applyNumberFormat="1" applyFont="1" applyFill="1" applyBorder="1" applyAlignment="1">
      <alignment horizontal="center" vertical="center" shrinkToFit="1"/>
    </xf>
    <xf numFmtId="176" fontId="67" fillId="0" borderId="13" xfId="1" applyNumberFormat="1" applyFont="1" applyFill="1" applyBorder="1" applyAlignment="1">
      <alignment horizontal="center" vertical="center"/>
    </xf>
    <xf numFmtId="176" fontId="67" fillId="0" borderId="15" xfId="1" applyNumberFormat="1" applyFont="1" applyFill="1" applyBorder="1" applyAlignment="1">
      <alignment horizontal="center" vertical="center"/>
    </xf>
    <xf numFmtId="176" fontId="67" fillId="0" borderId="14" xfId="1" applyNumberFormat="1" applyFont="1" applyFill="1" applyBorder="1" applyAlignment="1">
      <alignment horizontal="center" vertical="center"/>
    </xf>
    <xf numFmtId="177" fontId="70" fillId="0" borderId="15" xfId="1" applyNumberFormat="1" applyFont="1" applyFill="1" applyBorder="1" applyAlignment="1">
      <alignment horizontal="center" vertical="center"/>
    </xf>
    <xf numFmtId="177" fontId="70" fillId="0" borderId="14" xfId="1" applyNumberFormat="1" applyFont="1" applyFill="1" applyBorder="1" applyAlignment="1">
      <alignment horizontal="center" vertical="center"/>
    </xf>
    <xf numFmtId="0" fontId="70" fillId="0" borderId="15" xfId="1" applyFont="1" applyFill="1" applyBorder="1" applyAlignment="1">
      <alignment horizontal="center" vertical="center"/>
    </xf>
    <xf numFmtId="0" fontId="70" fillId="0" borderId="14" xfId="1" applyFont="1" applyFill="1" applyBorder="1" applyAlignment="1">
      <alignment horizontal="center" vertical="center"/>
    </xf>
    <xf numFmtId="0" fontId="67" fillId="0" borderId="0" xfId="1" applyFont="1" applyFill="1" applyBorder="1" applyAlignment="1">
      <alignment horizontal="center" vertical="center"/>
    </xf>
    <xf numFmtId="0" fontId="67" fillId="0" borderId="2" xfId="1" applyFont="1" applyFill="1" applyBorder="1" applyAlignment="1">
      <alignment horizontal="center" vertical="center"/>
    </xf>
    <xf numFmtId="0" fontId="67" fillId="0" borderId="4" xfId="1" applyFont="1" applyFill="1" applyBorder="1" applyAlignment="1">
      <alignment horizontal="center" vertical="center"/>
    </xf>
    <xf numFmtId="0" fontId="10" fillId="0" borderId="13" xfId="1" applyNumberFormat="1" applyFont="1" applyFill="1" applyBorder="1" applyAlignment="1">
      <alignment horizontal="center" vertical="center"/>
    </xf>
    <xf numFmtId="0" fontId="10" fillId="0" borderId="15" xfId="1" applyNumberFormat="1" applyFont="1" applyFill="1" applyBorder="1" applyAlignment="1">
      <alignment horizontal="center" vertical="center"/>
    </xf>
    <xf numFmtId="0" fontId="10" fillId="0" borderId="14" xfId="1" applyNumberFormat="1" applyFont="1" applyFill="1" applyBorder="1" applyAlignment="1">
      <alignment horizontal="center" vertical="center"/>
    </xf>
    <xf numFmtId="0" fontId="67" fillId="0" borderId="11" xfId="1" applyFont="1" applyFill="1" applyBorder="1" applyAlignment="1">
      <alignment horizontal="center" vertical="center"/>
    </xf>
    <xf numFmtId="0" fontId="67" fillId="0" borderId="26" xfId="1" applyFont="1" applyFill="1" applyBorder="1" applyAlignment="1">
      <alignment horizontal="center" vertical="center"/>
    </xf>
    <xf numFmtId="0" fontId="67" fillId="0" borderId="15" xfId="1" applyFont="1" applyFill="1" applyBorder="1" applyAlignment="1">
      <alignment horizontal="center" vertical="center"/>
    </xf>
    <xf numFmtId="0" fontId="67" fillId="0" borderId="14" xfId="1" applyFont="1" applyFill="1" applyBorder="1" applyAlignment="1">
      <alignment horizontal="center" vertical="center"/>
    </xf>
    <xf numFmtId="0" fontId="67" fillId="0" borderId="13" xfId="1" applyFont="1" applyFill="1" applyBorder="1" applyAlignment="1">
      <alignment horizontal="center" vertical="center"/>
    </xf>
    <xf numFmtId="0" fontId="10" fillId="0" borderId="13" xfId="1" applyFont="1" applyFill="1" applyBorder="1" applyAlignment="1">
      <alignment horizontal="center" vertical="center"/>
    </xf>
    <xf numFmtId="0" fontId="10" fillId="0" borderId="15" xfId="1" applyFont="1" applyFill="1" applyBorder="1" applyAlignment="1">
      <alignment horizontal="center" vertical="center"/>
    </xf>
    <xf numFmtId="0" fontId="10" fillId="0" borderId="14" xfId="1" applyFont="1" applyFill="1" applyBorder="1" applyAlignment="1">
      <alignment horizontal="center" vertical="center"/>
    </xf>
    <xf numFmtId="176" fontId="10" fillId="0" borderId="13" xfId="1" applyNumberFormat="1" applyFont="1" applyFill="1" applyBorder="1" applyAlignment="1">
      <alignment horizontal="center" vertical="center"/>
    </xf>
    <xf numFmtId="0" fontId="10" fillId="0" borderId="13" xfId="1" applyFont="1" applyFill="1" applyBorder="1" applyAlignment="1">
      <alignment horizontal="left" vertical="center" shrinkToFit="1"/>
    </xf>
    <xf numFmtId="0" fontId="10" fillId="0" borderId="15" xfId="1" applyFont="1" applyFill="1" applyBorder="1" applyAlignment="1">
      <alignment horizontal="left" vertical="center" shrinkToFit="1"/>
    </xf>
    <xf numFmtId="0" fontId="10" fillId="0" borderId="14" xfId="1" applyFont="1" applyFill="1" applyBorder="1" applyAlignment="1">
      <alignment horizontal="left" vertical="center" shrinkToFit="1"/>
    </xf>
    <xf numFmtId="0" fontId="10" fillId="0" borderId="13" xfId="1" applyFont="1" applyFill="1" applyBorder="1" applyAlignment="1">
      <alignment vertical="center" shrinkToFit="1"/>
    </xf>
    <xf numFmtId="0" fontId="1" fillId="0" borderId="15" xfId="1" applyFill="1" applyBorder="1" applyAlignment="1">
      <alignment vertical="center" shrinkToFit="1"/>
    </xf>
    <xf numFmtId="0" fontId="1" fillId="0" borderId="14" xfId="1" applyFill="1" applyBorder="1" applyAlignment="1">
      <alignment vertical="center" shrinkToFit="1"/>
    </xf>
    <xf numFmtId="0" fontId="5" fillId="0" borderId="4" xfId="1" applyFont="1" applyFill="1" applyBorder="1" applyAlignment="1">
      <alignment horizontal="center" vertical="center"/>
    </xf>
    <xf numFmtId="0" fontId="5" fillId="0" borderId="0" xfId="1" applyFont="1" applyFill="1" applyBorder="1" applyAlignment="1">
      <alignment horizontal="center" vertical="center"/>
    </xf>
    <xf numFmtId="0" fontId="10" fillId="0" borderId="11" xfId="1" applyFont="1" applyFill="1" applyBorder="1" applyAlignment="1">
      <alignment horizontal="center" vertical="center"/>
    </xf>
    <xf numFmtId="0" fontId="10" fillId="0" borderId="26" xfId="1" applyFont="1" applyFill="1" applyBorder="1" applyAlignment="1">
      <alignment horizontal="center" vertical="center"/>
    </xf>
    <xf numFmtId="0" fontId="10" fillId="0" borderId="75" xfId="1" applyFont="1" applyFill="1" applyBorder="1" applyAlignment="1">
      <alignment horizontal="center" vertical="center"/>
    </xf>
    <xf numFmtId="0" fontId="10" fillId="0" borderId="77" xfId="1" applyFont="1" applyFill="1" applyBorder="1" applyAlignment="1">
      <alignment horizontal="center" vertical="center"/>
    </xf>
    <xf numFmtId="0" fontId="10" fillId="8" borderId="75" xfId="1" applyFont="1" applyFill="1" applyBorder="1" applyAlignment="1">
      <alignment horizontal="center" vertical="center"/>
    </xf>
    <xf numFmtId="0" fontId="10" fillId="8" borderId="77"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26" xfId="1" applyFont="1" applyFill="1" applyBorder="1" applyAlignment="1">
      <alignment horizontal="center" vertical="center"/>
    </xf>
    <xf numFmtId="0" fontId="10" fillId="0" borderId="23" xfId="1" applyFont="1" applyFill="1" applyBorder="1" applyAlignment="1">
      <alignment horizontal="distributed" vertical="center"/>
    </xf>
    <xf numFmtId="0" fontId="1" fillId="0" borderId="23" xfId="1" applyFont="1" applyFill="1" applyBorder="1" applyAlignment="1">
      <alignment horizontal="distributed" vertical="center"/>
    </xf>
    <xf numFmtId="0" fontId="7" fillId="0" borderId="0" xfId="1" applyFont="1" applyFill="1" applyAlignment="1">
      <alignment horizontal="center" vertical="center"/>
    </xf>
    <xf numFmtId="0" fontId="10" fillId="0" borderId="0" xfId="1" applyFont="1" applyFill="1" applyAlignment="1">
      <alignment horizontal="left" vertical="center" shrinkToFit="1"/>
    </xf>
    <xf numFmtId="0" fontId="10" fillId="0" borderId="0" xfId="1" applyFont="1" applyFill="1" applyBorder="1" applyAlignment="1">
      <alignment horizontal="left" vertical="center" shrinkToFit="1"/>
    </xf>
    <xf numFmtId="0" fontId="10" fillId="0" borderId="82" xfId="1" applyFont="1" applyFill="1" applyBorder="1" applyAlignment="1">
      <alignment vertical="center" shrinkToFit="1"/>
    </xf>
    <xf numFmtId="0" fontId="1" fillId="0" borderId="83" xfId="1" applyFill="1" applyBorder="1" applyAlignment="1">
      <alignment vertical="center" shrinkToFit="1"/>
    </xf>
    <xf numFmtId="0" fontId="1" fillId="0" borderId="84" xfId="1" applyFill="1" applyBorder="1" applyAlignment="1">
      <alignment vertical="center" shrinkToFit="1"/>
    </xf>
    <xf numFmtId="0" fontId="5" fillId="0" borderId="82" xfId="1" applyFont="1" applyFill="1" applyBorder="1" applyAlignment="1">
      <alignment horizontal="center" vertical="center" shrinkToFit="1"/>
    </xf>
    <xf numFmtId="0" fontId="1" fillId="0" borderId="84" xfId="1" applyBorder="1" applyAlignment="1">
      <alignment horizontal="center" vertical="center" shrinkToFit="1"/>
    </xf>
    <xf numFmtId="0" fontId="10" fillId="0" borderId="82" xfId="1" applyFont="1" applyFill="1" applyBorder="1" applyAlignment="1">
      <alignment horizontal="left" vertical="center" shrinkToFit="1"/>
    </xf>
    <xf numFmtId="0" fontId="10" fillId="0" borderId="83" xfId="1" applyFont="1" applyFill="1" applyBorder="1" applyAlignment="1">
      <alignment horizontal="left" vertical="center" shrinkToFit="1"/>
    </xf>
    <xf numFmtId="0" fontId="10" fillId="0" borderId="84" xfId="1" applyFont="1" applyFill="1" applyBorder="1" applyAlignment="1">
      <alignment horizontal="left" vertical="center" shrinkToFit="1"/>
    </xf>
    <xf numFmtId="0" fontId="10" fillId="0" borderId="83" xfId="1" applyFont="1" applyFill="1" applyBorder="1" applyAlignment="1">
      <alignment vertical="center" shrinkToFit="1"/>
    </xf>
    <xf numFmtId="0" fontId="10" fillId="0" borderId="84" xfId="1" applyFont="1" applyFill="1" applyBorder="1" applyAlignment="1">
      <alignment vertical="center" shrinkToFit="1"/>
    </xf>
    <xf numFmtId="0" fontId="5" fillId="0" borderId="7" xfId="1" applyFont="1" applyFill="1" applyBorder="1" applyAlignment="1">
      <alignment horizontal="center" vertical="center" shrinkToFit="1"/>
    </xf>
    <xf numFmtId="0" fontId="5" fillId="0" borderId="85" xfId="1" applyFont="1" applyFill="1" applyBorder="1" applyAlignment="1">
      <alignment horizontal="center" vertical="center" shrinkToFit="1"/>
    </xf>
    <xf numFmtId="0" fontId="5" fillId="0" borderId="9" xfId="1" applyFont="1" applyFill="1" applyBorder="1" applyAlignment="1">
      <alignment horizontal="center" vertical="center" shrinkToFit="1"/>
    </xf>
    <xf numFmtId="0" fontId="5" fillId="0" borderId="87" xfId="1" applyFont="1" applyFill="1" applyBorder="1" applyAlignment="1">
      <alignment horizontal="center" vertical="center" shrinkToFit="1"/>
    </xf>
    <xf numFmtId="0" fontId="10" fillId="0" borderId="7" xfId="1" applyFont="1" applyFill="1" applyBorder="1" applyAlignment="1">
      <alignment vertical="center" shrinkToFit="1"/>
    </xf>
    <xf numFmtId="0" fontId="10" fillId="0" borderId="86" xfId="1" applyFont="1" applyFill="1" applyBorder="1" applyAlignment="1">
      <alignment vertical="center" shrinkToFit="1"/>
    </xf>
    <xf numFmtId="0" fontId="10" fillId="0" borderId="85" xfId="1" applyFont="1" applyFill="1" applyBorder="1" applyAlignment="1">
      <alignment vertical="center" shrinkToFit="1"/>
    </xf>
    <xf numFmtId="0" fontId="16" fillId="0" borderId="86" xfId="1" applyFont="1" applyFill="1" applyBorder="1" applyAlignment="1">
      <alignment horizontal="center" vertical="center"/>
    </xf>
    <xf numFmtId="0" fontId="16" fillId="0" borderId="85" xfId="1" applyFont="1" applyFill="1" applyBorder="1" applyAlignment="1">
      <alignment horizontal="center" vertical="center"/>
    </xf>
    <xf numFmtId="0" fontId="16" fillId="0" borderId="88" xfId="1" applyFont="1" applyFill="1" applyBorder="1" applyAlignment="1">
      <alignment horizontal="center" vertical="center"/>
    </xf>
    <xf numFmtId="0" fontId="16" fillId="0" borderId="87" xfId="1" applyFont="1" applyFill="1" applyBorder="1" applyAlignment="1">
      <alignment horizontal="center" vertical="center"/>
    </xf>
    <xf numFmtId="0" fontId="10" fillId="0" borderId="9" xfId="1" applyFont="1" applyFill="1" applyBorder="1" applyAlignment="1">
      <alignment vertical="center" shrinkToFit="1"/>
    </xf>
    <xf numFmtId="0" fontId="10" fillId="0" borderId="88" xfId="1" applyFont="1" applyFill="1" applyBorder="1" applyAlignment="1">
      <alignment vertical="center" shrinkToFit="1"/>
    </xf>
    <xf numFmtId="0" fontId="10" fillId="0" borderId="87" xfId="1" applyFont="1" applyFill="1" applyBorder="1" applyAlignment="1">
      <alignment vertical="center" shrinkToFit="1"/>
    </xf>
    <xf numFmtId="0" fontId="1" fillId="0" borderId="86" xfId="1" applyFill="1" applyBorder="1" applyAlignment="1">
      <alignment vertical="center" shrinkToFit="1"/>
    </xf>
    <xf numFmtId="0" fontId="1" fillId="0" borderId="85" xfId="1" applyFill="1" applyBorder="1" applyAlignment="1">
      <alignment vertical="center" shrinkToFit="1"/>
    </xf>
    <xf numFmtId="0" fontId="1" fillId="0" borderId="85" xfId="1" applyBorder="1" applyAlignment="1">
      <alignment horizontal="center" vertical="center" shrinkToFit="1"/>
    </xf>
    <xf numFmtId="0" fontId="10" fillId="0" borderId="79" xfId="1" applyFont="1" applyFill="1" applyBorder="1" applyAlignment="1">
      <alignment horizontal="left" vertical="center" shrinkToFit="1"/>
    </xf>
    <xf numFmtId="0" fontId="10" fillId="0" borderId="80" xfId="1" applyFont="1" applyFill="1" applyBorder="1" applyAlignment="1">
      <alignment horizontal="left" vertical="center" shrinkToFit="1"/>
    </xf>
    <xf numFmtId="0" fontId="10" fillId="0" borderId="81" xfId="1" applyFont="1" applyFill="1" applyBorder="1" applyAlignment="1">
      <alignment horizontal="left" vertical="center" shrinkToFit="1"/>
    </xf>
    <xf numFmtId="0" fontId="16" fillId="0" borderId="80" xfId="1" applyFont="1" applyFill="1" applyBorder="1" applyAlignment="1">
      <alignment horizontal="right" vertical="center" shrinkToFit="1"/>
    </xf>
    <xf numFmtId="0" fontId="16" fillId="0" borderId="81" xfId="1" applyFont="1" applyFill="1" applyBorder="1" applyAlignment="1">
      <alignment horizontal="right" vertical="center" shrinkToFit="1"/>
    </xf>
    <xf numFmtId="0" fontId="10" fillId="0" borderId="79" xfId="1" applyFont="1" applyFill="1" applyBorder="1" applyAlignment="1">
      <alignment vertical="center" shrinkToFit="1"/>
    </xf>
    <xf numFmtId="0" fontId="1" fillId="0" borderId="80" xfId="1" applyFill="1" applyBorder="1" applyAlignment="1">
      <alignment vertical="center" shrinkToFit="1"/>
    </xf>
    <xf numFmtId="0" fontId="1" fillId="0" borderId="81" xfId="1" applyFill="1" applyBorder="1" applyAlignment="1">
      <alignment vertical="center" shrinkToFit="1"/>
    </xf>
    <xf numFmtId="0" fontId="5" fillId="0" borderId="79" xfId="1" applyFont="1" applyFill="1" applyBorder="1" applyAlignment="1">
      <alignment horizontal="center" vertical="center" shrinkToFit="1"/>
    </xf>
    <xf numFmtId="0" fontId="5" fillId="0" borderId="81" xfId="1" applyFont="1" applyFill="1" applyBorder="1" applyAlignment="1">
      <alignment horizontal="center" vertical="center" shrinkToFit="1"/>
    </xf>
    <xf numFmtId="0" fontId="16" fillId="0" borderId="80" xfId="1" applyFont="1" applyFill="1" applyBorder="1" applyAlignment="1">
      <alignment horizontal="center" vertical="center" shrinkToFit="1"/>
    </xf>
    <xf numFmtId="0" fontId="72" fillId="0" borderId="81" xfId="1" applyFont="1" applyFill="1" applyBorder="1" applyAlignment="1">
      <alignment horizontal="center" vertical="center" shrinkToFit="1"/>
    </xf>
    <xf numFmtId="0" fontId="5" fillId="0" borderId="79" xfId="1" applyFont="1" applyFill="1" applyBorder="1" applyAlignment="1">
      <alignment horizontal="center" vertical="center"/>
    </xf>
    <xf numFmtId="0" fontId="5" fillId="0" borderId="81" xfId="1" applyFont="1" applyFill="1" applyBorder="1" applyAlignment="1">
      <alignment horizontal="center" vertical="center"/>
    </xf>
    <xf numFmtId="0" fontId="10" fillId="0" borderId="79" xfId="1" applyFont="1" applyFill="1" applyBorder="1" applyAlignment="1">
      <alignment horizontal="center" vertical="center" shrinkToFit="1"/>
    </xf>
    <xf numFmtId="0" fontId="10" fillId="0" borderId="80" xfId="1" applyFont="1" applyFill="1" applyBorder="1" applyAlignment="1">
      <alignment horizontal="center" vertical="center" shrinkToFit="1"/>
    </xf>
    <xf numFmtId="0" fontId="10" fillId="0" borderId="80" xfId="1" applyFont="1" applyFill="1" applyBorder="1" applyAlignment="1">
      <alignment horizontal="right" vertical="center" shrinkToFit="1"/>
    </xf>
    <xf numFmtId="0" fontId="10" fillId="0" borderId="81" xfId="1" applyFont="1" applyFill="1" applyBorder="1" applyAlignment="1">
      <alignment horizontal="right" vertical="center" shrinkToFit="1"/>
    </xf>
    <xf numFmtId="0" fontId="15" fillId="0" borderId="79" xfId="1" applyFont="1" applyFill="1" applyBorder="1" applyAlignment="1">
      <alignment horizontal="left" vertical="center" shrinkToFit="1"/>
    </xf>
    <xf numFmtId="0" fontId="15" fillId="0" borderId="80" xfId="1" applyFont="1" applyFill="1" applyBorder="1" applyAlignment="1">
      <alignment horizontal="left" vertical="center" shrinkToFit="1"/>
    </xf>
    <xf numFmtId="0" fontId="15" fillId="0" borderId="81" xfId="1" applyFont="1" applyFill="1" applyBorder="1" applyAlignment="1">
      <alignment horizontal="left" vertical="center" shrinkToFit="1"/>
    </xf>
    <xf numFmtId="0" fontId="16" fillId="0" borderId="81" xfId="1" applyFont="1" applyFill="1" applyBorder="1" applyAlignment="1">
      <alignment horizontal="center" vertical="center" shrinkToFit="1"/>
    </xf>
    <xf numFmtId="0" fontId="15" fillId="0" borderId="79" xfId="3" applyFont="1" applyFill="1" applyBorder="1" applyAlignment="1">
      <alignment horizontal="left" vertical="center" shrinkToFit="1"/>
    </xf>
    <xf numFmtId="0" fontId="15" fillId="0" borderId="80" xfId="3" applyFont="1" applyFill="1" applyBorder="1" applyAlignment="1">
      <alignment horizontal="left" vertical="center" shrinkToFit="1"/>
    </xf>
    <xf numFmtId="0" fontId="15" fillId="0" borderId="81" xfId="3" applyFont="1" applyFill="1" applyBorder="1" applyAlignment="1">
      <alignment horizontal="left" vertical="center" shrinkToFit="1"/>
    </xf>
    <xf numFmtId="0" fontId="10" fillId="0" borderId="80" xfId="1" applyFont="1" applyFill="1" applyBorder="1" applyAlignment="1">
      <alignment vertical="center" shrinkToFit="1"/>
    </xf>
    <xf numFmtId="0" fontId="10" fillId="0" borderId="81" xfId="1" applyFont="1" applyFill="1" applyBorder="1" applyAlignment="1">
      <alignment vertical="center" shrinkToFit="1"/>
    </xf>
    <xf numFmtId="0" fontId="10" fillId="0" borderId="82" xfId="1" applyFont="1" applyFill="1" applyBorder="1" applyAlignment="1">
      <alignment horizontal="center" vertical="center"/>
    </xf>
    <xf numFmtId="0" fontId="10" fillId="0" borderId="83" xfId="1" applyFont="1" applyFill="1" applyBorder="1" applyAlignment="1">
      <alignment horizontal="center" vertical="center"/>
    </xf>
    <xf numFmtId="0" fontId="10" fillId="0" borderId="84" xfId="1" applyFont="1" applyFill="1" applyBorder="1" applyAlignment="1">
      <alignment horizontal="center" vertical="center"/>
    </xf>
    <xf numFmtId="0" fontId="5" fillId="0" borderId="5" xfId="1" applyFont="1" applyFill="1" applyBorder="1" applyAlignment="1">
      <alignment horizontal="center" vertical="center" shrinkToFit="1"/>
    </xf>
    <xf numFmtId="0" fontId="1" fillId="0" borderId="24" xfId="1" applyFill="1" applyBorder="1" applyAlignment="1">
      <alignment horizontal="center" vertical="center"/>
    </xf>
    <xf numFmtId="0" fontId="10" fillId="0" borderId="7" xfId="1" applyFont="1" applyFill="1" applyBorder="1" applyAlignment="1">
      <alignment horizontal="left" vertical="center" shrinkToFit="1"/>
    </xf>
    <xf numFmtId="0" fontId="10" fillId="0" borderId="86" xfId="1" applyFont="1" applyFill="1" applyBorder="1" applyAlignment="1">
      <alignment horizontal="left" vertical="center" shrinkToFit="1"/>
    </xf>
    <xf numFmtId="0" fontId="10" fillId="0" borderId="85" xfId="1" applyFont="1" applyFill="1" applyBorder="1" applyAlignment="1">
      <alignment horizontal="left" vertical="center" shrinkToFit="1"/>
    </xf>
    <xf numFmtId="0" fontId="10" fillId="0" borderId="9" xfId="1" applyFont="1" applyFill="1" applyBorder="1" applyAlignment="1">
      <alignment horizontal="left" vertical="center" shrinkToFit="1"/>
    </xf>
    <xf numFmtId="0" fontId="10" fillId="0" borderId="88" xfId="1" applyFont="1" applyFill="1" applyBorder="1" applyAlignment="1">
      <alignment horizontal="left" vertical="center" shrinkToFit="1"/>
    </xf>
    <xf numFmtId="0" fontId="10" fillId="0" borderId="87" xfId="1" applyFont="1" applyFill="1" applyBorder="1" applyAlignment="1">
      <alignment horizontal="left" vertical="center" shrinkToFit="1"/>
    </xf>
    <xf numFmtId="0" fontId="10" fillId="0" borderId="23" xfId="1" applyFont="1" applyFill="1" applyBorder="1" applyAlignment="1">
      <alignment horizontal="center" vertical="center"/>
    </xf>
    <xf numFmtId="0" fontId="5" fillId="0" borderId="83" xfId="1" applyFont="1" applyFill="1" applyBorder="1" applyAlignment="1">
      <alignment horizontal="center" vertical="center" shrinkToFit="1"/>
    </xf>
    <xf numFmtId="0" fontId="5" fillId="0" borderId="84" xfId="1" applyFont="1" applyFill="1" applyBorder="1" applyAlignment="1">
      <alignment horizontal="center" vertical="center" shrinkToFit="1"/>
    </xf>
    <xf numFmtId="0" fontId="10" fillId="0" borderId="82" xfId="1" applyFont="1" applyFill="1" applyBorder="1" applyAlignment="1">
      <alignment horizontal="center" vertical="center" shrinkToFit="1"/>
    </xf>
    <xf numFmtId="0" fontId="10" fillId="0" borderId="83" xfId="1" applyFont="1" applyFill="1" applyBorder="1" applyAlignment="1">
      <alignment horizontal="center" vertical="center" shrinkToFit="1"/>
    </xf>
    <xf numFmtId="0" fontId="10" fillId="0" borderId="84" xfId="1" applyFont="1" applyFill="1" applyBorder="1" applyAlignment="1">
      <alignment horizontal="center" vertical="center" shrinkToFit="1"/>
    </xf>
    <xf numFmtId="0" fontId="10" fillId="0" borderId="76" xfId="1" applyFont="1" applyFill="1" applyBorder="1" applyAlignment="1">
      <alignment horizontal="center" vertical="center"/>
    </xf>
    <xf numFmtId="0" fontId="10" fillId="0" borderId="79" xfId="1" applyFont="1" applyFill="1" applyBorder="1" applyAlignment="1">
      <alignment horizontal="center" vertical="center"/>
    </xf>
    <xf numFmtId="0" fontId="10" fillId="0" borderId="80" xfId="1" applyFont="1" applyFill="1" applyBorder="1" applyAlignment="1">
      <alignment horizontal="center" vertical="center"/>
    </xf>
    <xf numFmtId="0" fontId="5" fillId="0" borderId="80" xfId="1" applyFont="1" applyFill="1" applyBorder="1" applyAlignment="1">
      <alignment horizontal="center" vertical="center" shrinkToFit="1"/>
    </xf>
    <xf numFmtId="0" fontId="10" fillId="0" borderId="81" xfId="1" applyFont="1" applyFill="1" applyBorder="1" applyAlignment="1">
      <alignment horizontal="center" vertical="center" shrinkToFit="1"/>
    </xf>
    <xf numFmtId="0" fontId="10" fillId="0" borderId="81"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0" xfId="1" applyFont="1" applyFill="1" applyBorder="1" applyAlignment="1">
      <alignment horizontal="center" vertical="center"/>
    </xf>
    <xf numFmtId="0" fontId="5" fillId="0" borderId="75" xfId="1" applyFont="1" applyFill="1" applyBorder="1" applyAlignment="1">
      <alignment horizontal="center" vertical="center" shrinkToFit="1"/>
    </xf>
    <xf numFmtId="0" fontId="5" fillId="0" borderId="76" xfId="1" applyFont="1" applyFill="1" applyBorder="1" applyAlignment="1">
      <alignment horizontal="center" vertical="center" shrinkToFit="1"/>
    </xf>
    <xf numFmtId="0" fontId="5" fillId="0" borderId="77" xfId="1" applyFont="1" applyFill="1" applyBorder="1" applyAlignment="1">
      <alignment horizontal="center" vertical="center" shrinkToFit="1"/>
    </xf>
    <xf numFmtId="0" fontId="10" fillId="0" borderId="75" xfId="1" applyFont="1" applyFill="1" applyBorder="1" applyAlignment="1">
      <alignment horizontal="center" vertical="center" shrinkToFit="1"/>
    </xf>
    <xf numFmtId="0" fontId="10" fillId="0" borderId="76" xfId="1" applyFont="1" applyFill="1" applyBorder="1" applyAlignment="1">
      <alignment horizontal="center" vertical="center" shrinkToFit="1"/>
    </xf>
    <xf numFmtId="0" fontId="10" fillId="0" borderId="77" xfId="1" applyFont="1" applyFill="1" applyBorder="1" applyAlignment="1">
      <alignment horizontal="center" vertical="center" shrinkToFit="1"/>
    </xf>
    <xf numFmtId="0" fontId="10" fillId="0" borderId="5" xfId="1" applyFont="1" applyFill="1" applyBorder="1" applyAlignment="1">
      <alignment horizontal="center" vertical="center"/>
    </xf>
    <xf numFmtId="0" fontId="10" fillId="0" borderId="22" xfId="1" applyFont="1" applyFill="1" applyBorder="1" applyAlignment="1">
      <alignment horizontal="center" vertical="center"/>
    </xf>
    <xf numFmtId="58" fontId="9" fillId="0" borderId="0" xfId="1" applyNumberFormat="1" applyFont="1" applyAlignment="1">
      <alignment horizontal="center" vertical="center"/>
    </xf>
    <xf numFmtId="0" fontId="9" fillId="0" borderId="0" xfId="1" applyFont="1" applyFill="1" applyBorder="1" applyAlignment="1">
      <alignment horizontal="left"/>
    </xf>
    <xf numFmtId="0" fontId="5" fillId="4" borderId="13" xfId="1" applyFont="1" applyFill="1" applyBorder="1" applyAlignment="1">
      <alignment horizontal="center" vertical="center" shrinkToFit="1"/>
    </xf>
    <xf numFmtId="0" fontId="5" fillId="4" borderId="15" xfId="1" applyFont="1" applyFill="1" applyBorder="1" applyAlignment="1">
      <alignment horizontal="center" vertical="center" shrinkToFit="1"/>
    </xf>
    <xf numFmtId="0" fontId="5" fillId="4" borderId="14" xfId="1" applyFont="1" applyFill="1" applyBorder="1" applyAlignment="1">
      <alignment horizontal="center" vertical="center" shrinkToFit="1"/>
    </xf>
    <xf numFmtId="0" fontId="5" fillId="0" borderId="4" xfId="1" applyFont="1" applyBorder="1" applyAlignment="1">
      <alignment horizontal="center" vertical="center" shrinkToFit="1"/>
    </xf>
    <xf numFmtId="0" fontId="5" fillId="0" borderId="0" xfId="1" applyFont="1" applyBorder="1" applyAlignment="1">
      <alignment horizontal="center" vertical="center" shrinkToFit="1"/>
    </xf>
    <xf numFmtId="0" fontId="5" fillId="4" borderId="13" xfId="1" applyFont="1" applyFill="1" applyBorder="1" applyAlignment="1">
      <alignment horizontal="center" vertical="center"/>
    </xf>
    <xf numFmtId="0" fontId="5" fillId="4" borderId="15" xfId="1" applyFont="1" applyFill="1" applyBorder="1" applyAlignment="1">
      <alignment horizontal="center" vertical="center"/>
    </xf>
    <xf numFmtId="0" fontId="5" fillId="4" borderId="14" xfId="1" applyFont="1" applyFill="1" applyBorder="1" applyAlignment="1">
      <alignment horizontal="center" vertical="center"/>
    </xf>
    <xf numFmtId="0" fontId="7" fillId="0" borderId="0" xfId="1" applyFont="1" applyFill="1" applyAlignment="1">
      <alignment horizontal="distributed" vertical="center"/>
    </xf>
    <xf numFmtId="0" fontId="17" fillId="0" borderId="3" xfId="1" applyFont="1" applyFill="1" applyBorder="1" applyAlignment="1">
      <alignment horizontal="center" vertical="center"/>
    </xf>
    <xf numFmtId="0" fontId="17" fillId="0" borderId="6" xfId="1" applyFont="1" applyFill="1" applyBorder="1" applyAlignment="1">
      <alignment horizontal="center" vertical="center"/>
    </xf>
    <xf numFmtId="0" fontId="17" fillId="0" borderId="12" xfId="1" applyFont="1" applyFill="1" applyBorder="1" applyAlignment="1">
      <alignment horizontal="center" vertical="center"/>
    </xf>
    <xf numFmtId="0" fontId="1" fillId="0" borderId="13" xfId="1" applyFill="1" applyBorder="1" applyAlignment="1">
      <alignment horizontal="center" vertical="center"/>
    </xf>
    <xf numFmtId="0" fontId="1" fillId="0" borderId="15" xfId="1" applyFill="1" applyBorder="1" applyAlignment="1">
      <alignment horizontal="center" vertical="center"/>
    </xf>
    <xf numFmtId="0" fontId="1" fillId="0" borderId="14" xfId="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20" fillId="0" borderId="41"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30" xfId="0" applyFont="1" applyFill="1" applyBorder="1" applyAlignment="1">
      <alignment horizontal="center" vertical="center"/>
    </xf>
  </cellXfs>
  <cellStyles count="6">
    <cellStyle name="パーセント" xfId="5" builtinId="5"/>
    <cellStyle name="通貨 2" xfId="4"/>
    <cellStyle name="標準" xfId="0" builtinId="0"/>
    <cellStyle name="標準 2" xfId="1"/>
    <cellStyle name="標準 2 2" xfId="3"/>
    <cellStyle name="標準 2 2 2"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36</xdr:row>
      <xdr:rowOff>0</xdr:rowOff>
    </xdr:from>
    <xdr:to>
      <xdr:col>1</xdr:col>
      <xdr:colOff>0</xdr:colOff>
      <xdr:row>36</xdr:row>
      <xdr:rowOff>0</xdr:rowOff>
    </xdr:to>
    <xdr:sp macro="" textlink="">
      <xdr:nvSpPr>
        <xdr:cNvPr id="2" name="Line 1"/>
        <xdr:cNvSpPr>
          <a:spLocks noChangeShapeType="1"/>
        </xdr:cNvSpPr>
      </xdr:nvSpPr>
      <xdr:spPr bwMode="auto">
        <a:xfrm>
          <a:off x="895350" y="8315325"/>
          <a:ext cx="0" cy="0"/>
        </a:xfrm>
        <a:prstGeom prst="line">
          <a:avLst/>
        </a:prstGeom>
        <a:noFill/>
        <a:ln w="6350">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xdr:col>
      <xdr:colOff>0</xdr:colOff>
      <xdr:row>36</xdr:row>
      <xdr:rowOff>0</xdr:rowOff>
    </xdr:from>
    <xdr:to>
      <xdr:col>1</xdr:col>
      <xdr:colOff>0</xdr:colOff>
      <xdr:row>36</xdr:row>
      <xdr:rowOff>0</xdr:rowOff>
    </xdr:to>
    <xdr:sp macro="" textlink="">
      <xdr:nvSpPr>
        <xdr:cNvPr id="3" name="Line 1"/>
        <xdr:cNvSpPr>
          <a:spLocks noChangeShapeType="1"/>
        </xdr:cNvSpPr>
      </xdr:nvSpPr>
      <xdr:spPr bwMode="auto">
        <a:xfrm>
          <a:off x="895350" y="8315325"/>
          <a:ext cx="0" cy="0"/>
        </a:xfrm>
        <a:prstGeom prst="line">
          <a:avLst/>
        </a:prstGeom>
        <a:noFill/>
        <a:ln w="6350">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3082925</xdr:colOff>
      <xdr:row>27</xdr:row>
      <xdr:rowOff>0</xdr:rowOff>
    </xdr:from>
    <xdr:to>
      <xdr:col>3</xdr:col>
      <xdr:colOff>3600514</xdr:colOff>
      <xdr:row>29</xdr:row>
      <xdr:rowOff>0</xdr:rowOff>
    </xdr:to>
    <xdr:sp macro="" textlink="">
      <xdr:nvSpPr>
        <xdr:cNvPr id="4" name="Text Box 2"/>
        <xdr:cNvSpPr txBox="1">
          <a:spLocks/>
        </xdr:cNvSpPr>
      </xdr:nvSpPr>
      <xdr:spPr bwMode="auto">
        <a:xfrm>
          <a:off x="6130925" y="6115050"/>
          <a:ext cx="517589" cy="495300"/>
        </a:xfrm>
        <a:prstGeom prst="rect">
          <a:avLst/>
        </a:prstGeom>
        <a:noFill/>
        <a:ln w="6350">
          <a:solidFill>
            <a:srgbClr val="000000"/>
          </a:solidFill>
          <a:prstDash val="sysDot"/>
          <a:miter lim="800000"/>
          <a:headEnd/>
          <a:tailEnd/>
        </a:ln>
      </xdr:spPr>
      <xdr:txBody>
        <a:bodyPr vertOverflow="clip" wrap="square" lIns="0" tIns="0"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l" rtl="0">
            <a:defRPr sz="1000"/>
          </a:pPr>
          <a:r>
            <a:rPr lang="ja-JP" altLang="en-US" sz="1000" b="0" i="0" u="none" strike="noStrike" baseline="0">
              <a:solidFill>
                <a:srgbClr val="000000"/>
              </a:solidFill>
              <a:latin typeface="ＭＳ ゴシック"/>
              <a:ea typeface="ＭＳ 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3781425</xdr:colOff>
      <xdr:row>27</xdr:row>
      <xdr:rowOff>266700</xdr:rowOff>
    </xdr:from>
    <xdr:to>
      <xdr:col>2</xdr:col>
      <xdr:colOff>4359013</xdr:colOff>
      <xdr:row>29</xdr:row>
      <xdr:rowOff>257175</xdr:rowOff>
    </xdr:to>
    <xdr:sp macro="" textlink="">
      <xdr:nvSpPr>
        <xdr:cNvPr id="2" name="Text Box 1"/>
        <xdr:cNvSpPr txBox="1">
          <a:spLocks/>
        </xdr:cNvSpPr>
      </xdr:nvSpPr>
      <xdr:spPr bwMode="auto">
        <a:xfrm>
          <a:off x="5972175" y="7620000"/>
          <a:ext cx="577588" cy="504825"/>
        </a:xfrm>
        <a:prstGeom prst="rect">
          <a:avLst/>
        </a:prstGeom>
        <a:noFill/>
        <a:ln w="6350">
          <a:solidFill>
            <a:srgbClr val="000000"/>
          </a:solidFill>
          <a:prstDash val="sysDot"/>
          <a:miter lim="800000"/>
          <a:headEnd/>
          <a:tailEnd/>
        </a:ln>
      </xdr:spPr>
      <xdr:txBody>
        <a:bodyPr vertOverflow="clip" wrap="square" lIns="0" tIns="0"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l" rtl="0">
            <a:lnSpc>
              <a:spcPts val="1200"/>
            </a:lnSpc>
            <a:defRPr sz="1000"/>
          </a:pPr>
          <a:r>
            <a:rPr lang="ja-JP" altLang="en-US" sz="1000" b="0" i="0" u="none" strike="noStrike" baseline="0">
              <a:solidFill>
                <a:srgbClr val="000000"/>
              </a:solidFill>
              <a:latin typeface="ＭＳ ゴシック"/>
              <a:ea typeface="ＭＳ 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1:K39"/>
  <sheetViews>
    <sheetView view="pageBreakPreview" zoomScale="96" zoomScaleNormal="100" zoomScaleSheetLayoutView="96" workbookViewId="0">
      <selection activeCell="A2" sqref="A2"/>
    </sheetView>
  </sheetViews>
  <sheetFormatPr defaultRowHeight="15" customHeight="1"/>
  <cols>
    <col min="1" max="16384" width="9" style="168"/>
  </cols>
  <sheetData>
    <row r="1" spans="2:11" ht="15" customHeight="1">
      <c r="F1" s="169"/>
      <c r="G1" s="559">
        <v>43561</v>
      </c>
      <c r="H1" s="559"/>
      <c r="I1" s="169"/>
    </row>
    <row r="3" spans="2:11" ht="18.75" customHeight="1">
      <c r="B3" s="170" t="s">
        <v>649</v>
      </c>
      <c r="C3" s="373"/>
      <c r="J3" s="169"/>
      <c r="K3" s="169"/>
    </row>
    <row r="4" spans="2:11" ht="15" customHeight="1">
      <c r="H4" s="171" t="s">
        <v>188</v>
      </c>
    </row>
    <row r="5" spans="2:11" ht="17.25">
      <c r="B5" s="3" t="s">
        <v>189</v>
      </c>
    </row>
    <row r="6" spans="2:11" ht="12" customHeight="1"/>
    <row r="7" spans="2:11" ht="17.25">
      <c r="B7" s="3" t="s">
        <v>190</v>
      </c>
    </row>
    <row r="8" spans="2:11" ht="11.45" customHeight="1"/>
    <row r="9" spans="2:11" ht="17.25">
      <c r="B9" s="3" t="s">
        <v>191</v>
      </c>
    </row>
    <row r="10" spans="2:11" ht="12" customHeight="1"/>
    <row r="11" spans="2:11" ht="18.75" customHeight="1">
      <c r="B11" s="3" t="s">
        <v>192</v>
      </c>
    </row>
    <row r="12" spans="2:11" ht="18.75" customHeight="1">
      <c r="B12" s="172" t="s">
        <v>226</v>
      </c>
      <c r="C12" s="173" t="s">
        <v>264</v>
      </c>
    </row>
    <row r="13" spans="2:11" ht="18.75" customHeight="1">
      <c r="B13" s="172" t="s">
        <v>227</v>
      </c>
      <c r="C13" s="173" t="s">
        <v>265</v>
      </c>
    </row>
    <row r="14" spans="2:11" ht="18.75" customHeight="1">
      <c r="B14" s="172" t="s">
        <v>228</v>
      </c>
      <c r="C14" s="173" t="s">
        <v>266</v>
      </c>
    </row>
    <row r="15" spans="2:11" ht="18.75" customHeight="1">
      <c r="B15" s="172" t="s">
        <v>229</v>
      </c>
      <c r="C15" s="173" t="s">
        <v>267</v>
      </c>
    </row>
    <row r="16" spans="2:11" ht="18.75" customHeight="1">
      <c r="B16" s="172" t="s">
        <v>230</v>
      </c>
      <c r="C16" s="173" t="s">
        <v>650</v>
      </c>
      <c r="D16" s="373"/>
    </row>
    <row r="17" spans="2:8" ht="18.75" customHeight="1">
      <c r="B17" s="172" t="s">
        <v>193</v>
      </c>
      <c r="C17" s="173" t="s">
        <v>651</v>
      </c>
      <c r="D17" s="373"/>
    </row>
    <row r="18" spans="2:8" ht="18.75" customHeight="1">
      <c r="B18" s="172" t="s">
        <v>194</v>
      </c>
      <c r="C18" s="173" t="s">
        <v>195</v>
      </c>
    </row>
    <row r="19" spans="2:8" ht="12" customHeight="1">
      <c r="B19" s="172"/>
      <c r="C19" s="173"/>
    </row>
    <row r="20" spans="2:8" ht="17.25">
      <c r="B20" s="3" t="s">
        <v>268</v>
      </c>
    </row>
    <row r="21" spans="2:8" ht="12" customHeight="1"/>
    <row r="22" spans="2:8" ht="17.25">
      <c r="B22" s="3" t="s">
        <v>196</v>
      </c>
    </row>
    <row r="23" spans="2:8" ht="12" customHeight="1"/>
    <row r="24" spans="2:8" ht="17.25">
      <c r="B24" s="3" t="s">
        <v>197</v>
      </c>
    </row>
    <row r="25" spans="2:8" ht="12" customHeight="1"/>
    <row r="26" spans="2:8" ht="12" customHeight="1"/>
    <row r="27" spans="2:8" ht="22.5" customHeight="1">
      <c r="D27" s="174" t="s">
        <v>662</v>
      </c>
    </row>
    <row r="28" spans="2:8" ht="18" customHeight="1">
      <c r="D28" s="173" t="s">
        <v>269</v>
      </c>
      <c r="H28" s="175" t="s">
        <v>198</v>
      </c>
    </row>
    <row r="29" spans="2:8" ht="18" customHeight="1">
      <c r="D29" s="173" t="s">
        <v>270</v>
      </c>
      <c r="H29" s="175" t="s">
        <v>199</v>
      </c>
    </row>
    <row r="30" spans="2:8" ht="18" customHeight="1">
      <c r="D30" s="173" t="s">
        <v>271</v>
      </c>
      <c r="H30" s="175" t="s">
        <v>200</v>
      </c>
    </row>
    <row r="31" spans="2:8" ht="18" customHeight="1">
      <c r="D31" s="173" t="s">
        <v>272</v>
      </c>
      <c r="H31" s="175" t="s">
        <v>201</v>
      </c>
    </row>
    <row r="32" spans="2:8" ht="18" customHeight="1">
      <c r="D32" s="173" t="s">
        <v>273</v>
      </c>
      <c r="H32" s="175" t="s">
        <v>202</v>
      </c>
    </row>
    <row r="33" spans="4:8" ht="18" customHeight="1">
      <c r="D33" s="173" t="s">
        <v>652</v>
      </c>
      <c r="E33" s="373"/>
      <c r="H33" s="175" t="s">
        <v>203</v>
      </c>
    </row>
    <row r="34" spans="4:8" ht="18" customHeight="1">
      <c r="D34" s="173" t="s">
        <v>653</v>
      </c>
      <c r="E34" s="373"/>
      <c r="H34" s="55">
        <v>10</v>
      </c>
    </row>
    <row r="35" spans="4:8" ht="18" customHeight="1">
      <c r="D35" s="173" t="s">
        <v>654</v>
      </c>
      <c r="E35" s="373"/>
      <c r="H35" s="55">
        <v>11</v>
      </c>
    </row>
    <row r="36" spans="4:8" ht="18" customHeight="1">
      <c r="D36" s="173" t="s">
        <v>609</v>
      </c>
      <c r="H36" s="55">
        <v>12</v>
      </c>
    </row>
    <row r="37" spans="4:8" ht="18" customHeight="1">
      <c r="D37" s="173" t="s">
        <v>610</v>
      </c>
      <c r="H37" s="55">
        <v>13</v>
      </c>
    </row>
    <row r="38" spans="4:8" ht="15" customHeight="1">
      <c r="D38" s="173"/>
    </row>
    <row r="39" spans="4:8" ht="15" customHeight="1">
      <c r="D39" s="173"/>
      <c r="F39" s="173" t="s">
        <v>204</v>
      </c>
    </row>
  </sheetData>
  <mergeCells count="1">
    <mergeCell ref="G1:H1"/>
  </mergeCells>
  <phoneticPr fontId="2"/>
  <pageMargins left="0.55118110236220474" right="0.47244094488188981" top="0.74803149606299213" bottom="0.51181102362204722" header="0.51181102362204722" footer="0.51181102362204722"/>
  <pageSetup paperSize="9" scale="115" orientation="portrait" r:id="rId1"/>
  <headerFooter alignWithMargins="0"/>
</worksheet>
</file>

<file path=xl/worksheets/sheet10.xml><?xml version="1.0" encoding="utf-8"?>
<worksheet xmlns="http://schemas.openxmlformats.org/spreadsheetml/2006/main" xmlns:r="http://schemas.openxmlformats.org/officeDocument/2006/relationships">
  <dimension ref="A1:F34"/>
  <sheetViews>
    <sheetView view="pageBreakPreview" zoomScale="96" zoomScaleNormal="100" zoomScaleSheetLayoutView="96" workbookViewId="0"/>
  </sheetViews>
  <sheetFormatPr defaultRowHeight="13.5"/>
  <cols>
    <col min="1" max="2" width="14.375" style="7" customWidth="1"/>
    <col min="3" max="3" width="62.375" style="7" customWidth="1"/>
    <col min="4" max="4" width="4.25" style="7" customWidth="1"/>
    <col min="5" max="253" width="9" style="7"/>
    <col min="254" max="255" width="14.375" style="7" customWidth="1"/>
    <col min="256" max="256" width="53.625" style="7" customWidth="1"/>
    <col min="257" max="509" width="9" style="7"/>
    <col min="510" max="511" width="14.375" style="7" customWidth="1"/>
    <col min="512" max="512" width="53.625" style="7" customWidth="1"/>
    <col min="513" max="765" width="9" style="7"/>
    <col min="766" max="767" width="14.375" style="7" customWidth="1"/>
    <col min="768" max="768" width="53.625" style="7" customWidth="1"/>
    <col min="769" max="1021" width="9" style="7"/>
    <col min="1022" max="1023" width="14.375" style="7" customWidth="1"/>
    <col min="1024" max="1024" width="53.625" style="7" customWidth="1"/>
    <col min="1025" max="1277" width="9" style="7"/>
    <col min="1278" max="1279" width="14.375" style="7" customWidth="1"/>
    <col min="1280" max="1280" width="53.625" style="7" customWidth="1"/>
    <col min="1281" max="1533" width="9" style="7"/>
    <col min="1534" max="1535" width="14.375" style="7" customWidth="1"/>
    <col min="1536" max="1536" width="53.625" style="7" customWidth="1"/>
    <col min="1537" max="1789" width="9" style="7"/>
    <col min="1790" max="1791" width="14.375" style="7" customWidth="1"/>
    <col min="1792" max="1792" width="53.625" style="7" customWidth="1"/>
    <col min="1793" max="2045" width="9" style="7"/>
    <col min="2046" max="2047" width="14.375" style="7" customWidth="1"/>
    <col min="2048" max="2048" width="53.625" style="7" customWidth="1"/>
    <col min="2049" max="2301" width="9" style="7"/>
    <col min="2302" max="2303" width="14.375" style="7" customWidth="1"/>
    <col min="2304" max="2304" width="53.625" style="7" customWidth="1"/>
    <col min="2305" max="2557" width="9" style="7"/>
    <col min="2558" max="2559" width="14.375" style="7" customWidth="1"/>
    <col min="2560" max="2560" width="53.625" style="7" customWidth="1"/>
    <col min="2561" max="2813" width="9" style="7"/>
    <col min="2814" max="2815" width="14.375" style="7" customWidth="1"/>
    <col min="2816" max="2816" width="53.625" style="7" customWidth="1"/>
    <col min="2817" max="3069" width="9" style="7"/>
    <col min="3070" max="3071" width="14.375" style="7" customWidth="1"/>
    <col min="3072" max="3072" width="53.625" style="7" customWidth="1"/>
    <col min="3073" max="3325" width="9" style="7"/>
    <col min="3326" max="3327" width="14.375" style="7" customWidth="1"/>
    <col min="3328" max="3328" width="53.625" style="7" customWidth="1"/>
    <col min="3329" max="3581" width="9" style="7"/>
    <col min="3582" max="3583" width="14.375" style="7" customWidth="1"/>
    <col min="3584" max="3584" width="53.625" style="7" customWidth="1"/>
    <col min="3585" max="3837" width="9" style="7"/>
    <col min="3838" max="3839" width="14.375" style="7" customWidth="1"/>
    <col min="3840" max="3840" width="53.625" style="7" customWidth="1"/>
    <col min="3841" max="4093" width="9" style="7"/>
    <col min="4094" max="4095" width="14.375" style="7" customWidth="1"/>
    <col min="4096" max="4096" width="53.625" style="7" customWidth="1"/>
    <col min="4097" max="4349" width="9" style="7"/>
    <col min="4350" max="4351" width="14.375" style="7" customWidth="1"/>
    <col min="4352" max="4352" width="53.625" style="7" customWidth="1"/>
    <col min="4353" max="4605" width="9" style="7"/>
    <col min="4606" max="4607" width="14.375" style="7" customWidth="1"/>
    <col min="4608" max="4608" width="53.625" style="7" customWidth="1"/>
    <col min="4609" max="4861" width="9" style="7"/>
    <col min="4862" max="4863" width="14.375" style="7" customWidth="1"/>
    <col min="4864" max="4864" width="53.625" style="7" customWidth="1"/>
    <col min="4865" max="5117" width="9" style="7"/>
    <col min="5118" max="5119" width="14.375" style="7" customWidth="1"/>
    <col min="5120" max="5120" width="53.625" style="7" customWidth="1"/>
    <col min="5121" max="5373" width="9" style="7"/>
    <col min="5374" max="5375" width="14.375" style="7" customWidth="1"/>
    <col min="5376" max="5376" width="53.625" style="7" customWidth="1"/>
    <col min="5377" max="5629" width="9" style="7"/>
    <col min="5630" max="5631" width="14.375" style="7" customWidth="1"/>
    <col min="5632" max="5632" width="53.625" style="7" customWidth="1"/>
    <col min="5633" max="5885" width="9" style="7"/>
    <col min="5886" max="5887" width="14.375" style="7" customWidth="1"/>
    <col min="5888" max="5888" width="53.625" style="7" customWidth="1"/>
    <col min="5889" max="6141" width="9" style="7"/>
    <col min="6142" max="6143" width="14.375" style="7" customWidth="1"/>
    <col min="6144" max="6144" width="53.625" style="7" customWidth="1"/>
    <col min="6145" max="6397" width="9" style="7"/>
    <col min="6398" max="6399" width="14.375" style="7" customWidth="1"/>
    <col min="6400" max="6400" width="53.625" style="7" customWidth="1"/>
    <col min="6401" max="6653" width="9" style="7"/>
    <col min="6654" max="6655" width="14.375" style="7" customWidth="1"/>
    <col min="6656" max="6656" width="53.625" style="7" customWidth="1"/>
    <col min="6657" max="6909" width="9" style="7"/>
    <col min="6910" max="6911" width="14.375" style="7" customWidth="1"/>
    <col min="6912" max="6912" width="53.625" style="7" customWidth="1"/>
    <col min="6913" max="7165" width="9" style="7"/>
    <col min="7166" max="7167" width="14.375" style="7" customWidth="1"/>
    <col min="7168" max="7168" width="53.625" style="7" customWidth="1"/>
    <col min="7169" max="7421" width="9" style="7"/>
    <col min="7422" max="7423" width="14.375" style="7" customWidth="1"/>
    <col min="7424" max="7424" width="53.625" style="7" customWidth="1"/>
    <col min="7425" max="7677" width="9" style="7"/>
    <col min="7678" max="7679" width="14.375" style="7" customWidth="1"/>
    <col min="7680" max="7680" width="53.625" style="7" customWidth="1"/>
    <col min="7681" max="7933" width="9" style="7"/>
    <col min="7934" max="7935" width="14.375" style="7" customWidth="1"/>
    <col min="7936" max="7936" width="53.625" style="7" customWidth="1"/>
    <col min="7937" max="8189" width="9" style="7"/>
    <col min="8190" max="8191" width="14.375" style="7" customWidth="1"/>
    <col min="8192" max="8192" width="53.625" style="7" customWidth="1"/>
    <col min="8193" max="8445" width="9" style="7"/>
    <col min="8446" max="8447" width="14.375" style="7" customWidth="1"/>
    <col min="8448" max="8448" width="53.625" style="7" customWidth="1"/>
    <col min="8449" max="8701" width="9" style="7"/>
    <col min="8702" max="8703" width="14.375" style="7" customWidth="1"/>
    <col min="8704" max="8704" width="53.625" style="7" customWidth="1"/>
    <col min="8705" max="8957" width="9" style="7"/>
    <col min="8958" max="8959" width="14.375" style="7" customWidth="1"/>
    <col min="8960" max="8960" width="53.625" style="7" customWidth="1"/>
    <col min="8961" max="9213" width="9" style="7"/>
    <col min="9214" max="9215" width="14.375" style="7" customWidth="1"/>
    <col min="9216" max="9216" width="53.625" style="7" customWidth="1"/>
    <col min="9217" max="9469" width="9" style="7"/>
    <col min="9470" max="9471" width="14.375" style="7" customWidth="1"/>
    <col min="9472" max="9472" width="53.625" style="7" customWidth="1"/>
    <col min="9473" max="9725" width="9" style="7"/>
    <col min="9726" max="9727" width="14.375" style="7" customWidth="1"/>
    <col min="9728" max="9728" width="53.625" style="7" customWidth="1"/>
    <col min="9729" max="9981" width="9" style="7"/>
    <col min="9982" max="9983" width="14.375" style="7" customWidth="1"/>
    <col min="9984" max="9984" width="53.625" style="7" customWidth="1"/>
    <col min="9985" max="10237" width="9" style="7"/>
    <col min="10238" max="10239" width="14.375" style="7" customWidth="1"/>
    <col min="10240" max="10240" width="53.625" style="7" customWidth="1"/>
    <col min="10241" max="10493" width="9" style="7"/>
    <col min="10494" max="10495" width="14.375" style="7" customWidth="1"/>
    <col min="10496" max="10496" width="53.625" style="7" customWidth="1"/>
    <col min="10497" max="10749" width="9" style="7"/>
    <col min="10750" max="10751" width="14.375" style="7" customWidth="1"/>
    <col min="10752" max="10752" width="53.625" style="7" customWidth="1"/>
    <col min="10753" max="11005" width="9" style="7"/>
    <col min="11006" max="11007" width="14.375" style="7" customWidth="1"/>
    <col min="11008" max="11008" width="53.625" style="7" customWidth="1"/>
    <col min="11009" max="11261" width="9" style="7"/>
    <col min="11262" max="11263" width="14.375" style="7" customWidth="1"/>
    <col min="11264" max="11264" width="53.625" style="7" customWidth="1"/>
    <col min="11265" max="11517" width="9" style="7"/>
    <col min="11518" max="11519" width="14.375" style="7" customWidth="1"/>
    <col min="11520" max="11520" width="53.625" style="7" customWidth="1"/>
    <col min="11521" max="11773" width="9" style="7"/>
    <col min="11774" max="11775" width="14.375" style="7" customWidth="1"/>
    <col min="11776" max="11776" width="53.625" style="7" customWidth="1"/>
    <col min="11777" max="12029" width="9" style="7"/>
    <col min="12030" max="12031" width="14.375" style="7" customWidth="1"/>
    <col min="12032" max="12032" width="53.625" style="7" customWidth="1"/>
    <col min="12033" max="12285" width="9" style="7"/>
    <col min="12286" max="12287" width="14.375" style="7" customWidth="1"/>
    <col min="12288" max="12288" width="53.625" style="7" customWidth="1"/>
    <col min="12289" max="12541" width="9" style="7"/>
    <col min="12542" max="12543" width="14.375" style="7" customWidth="1"/>
    <col min="12544" max="12544" width="53.625" style="7" customWidth="1"/>
    <col min="12545" max="12797" width="9" style="7"/>
    <col min="12798" max="12799" width="14.375" style="7" customWidth="1"/>
    <col min="12800" max="12800" width="53.625" style="7" customWidth="1"/>
    <col min="12801" max="13053" width="9" style="7"/>
    <col min="13054" max="13055" width="14.375" style="7" customWidth="1"/>
    <col min="13056" max="13056" width="53.625" style="7" customWidth="1"/>
    <col min="13057" max="13309" width="9" style="7"/>
    <col min="13310" max="13311" width="14.375" style="7" customWidth="1"/>
    <col min="13312" max="13312" width="53.625" style="7" customWidth="1"/>
    <col min="13313" max="13565" width="9" style="7"/>
    <col min="13566" max="13567" width="14.375" style="7" customWidth="1"/>
    <col min="13568" max="13568" width="53.625" style="7" customWidth="1"/>
    <col min="13569" max="13821" width="9" style="7"/>
    <col min="13822" max="13823" width="14.375" style="7" customWidth="1"/>
    <col min="13824" max="13824" width="53.625" style="7" customWidth="1"/>
    <col min="13825" max="14077" width="9" style="7"/>
    <col min="14078" max="14079" width="14.375" style="7" customWidth="1"/>
    <col min="14080" max="14080" width="53.625" style="7" customWidth="1"/>
    <col min="14081" max="14333" width="9" style="7"/>
    <col min="14334" max="14335" width="14.375" style="7" customWidth="1"/>
    <col min="14336" max="14336" width="53.625" style="7" customWidth="1"/>
    <col min="14337" max="14589" width="9" style="7"/>
    <col min="14590" max="14591" width="14.375" style="7" customWidth="1"/>
    <col min="14592" max="14592" width="53.625" style="7" customWidth="1"/>
    <col min="14593" max="14845" width="9" style="7"/>
    <col min="14846" max="14847" width="14.375" style="7" customWidth="1"/>
    <col min="14848" max="14848" width="53.625" style="7" customWidth="1"/>
    <col min="14849" max="15101" width="9" style="7"/>
    <col min="15102" max="15103" width="14.375" style="7" customWidth="1"/>
    <col min="15104" max="15104" width="53.625" style="7" customWidth="1"/>
    <col min="15105" max="15357" width="9" style="7"/>
    <col min="15358" max="15359" width="14.375" style="7" customWidth="1"/>
    <col min="15360" max="15360" width="53.625" style="7" customWidth="1"/>
    <col min="15361" max="15613" width="9" style="7"/>
    <col min="15614" max="15615" width="14.375" style="7" customWidth="1"/>
    <col min="15616" max="15616" width="53.625" style="7" customWidth="1"/>
    <col min="15617" max="15869" width="9" style="7"/>
    <col min="15870" max="15871" width="14.375" style="7" customWidth="1"/>
    <col min="15872" max="15872" width="53.625" style="7" customWidth="1"/>
    <col min="15873" max="16125" width="9" style="7"/>
    <col min="16126" max="16127" width="14.375" style="7" customWidth="1"/>
    <col min="16128" max="16128" width="53.625" style="7" customWidth="1"/>
    <col min="16129" max="16384" width="9" style="7"/>
  </cols>
  <sheetData>
    <row r="1" spans="1:6" ht="21.75" customHeight="1">
      <c r="A1" s="45"/>
      <c r="B1" s="375" t="s">
        <v>657</v>
      </c>
      <c r="C1" s="45"/>
    </row>
    <row r="2" spans="1:6" ht="21.75" customHeight="1"/>
    <row r="3" spans="1:6" ht="21.75" customHeight="1">
      <c r="A3" s="114" t="s">
        <v>135</v>
      </c>
      <c r="B3" s="115"/>
      <c r="F3" s="115" t="s">
        <v>431</v>
      </c>
    </row>
    <row r="4" spans="1:6" ht="21.75" customHeight="1" thickBot="1">
      <c r="A4" s="116" t="s">
        <v>136</v>
      </c>
      <c r="B4" s="117" t="s">
        <v>137</v>
      </c>
      <c r="C4" s="118" t="s">
        <v>138</v>
      </c>
      <c r="F4" s="7" t="s">
        <v>286</v>
      </c>
    </row>
    <row r="5" spans="1:6" ht="21.75" customHeight="1" thickTop="1">
      <c r="A5" s="216" t="s">
        <v>244</v>
      </c>
      <c r="B5" s="217">
        <v>795000</v>
      </c>
      <c r="C5" s="120" t="s">
        <v>139</v>
      </c>
      <c r="F5" s="7">
        <v>900000</v>
      </c>
    </row>
    <row r="6" spans="1:6" ht="21.75" customHeight="1">
      <c r="A6" s="216" t="s">
        <v>245</v>
      </c>
      <c r="B6" s="366">
        <v>105000</v>
      </c>
      <c r="C6" s="219" t="s">
        <v>225</v>
      </c>
      <c r="F6" s="7">
        <v>125000</v>
      </c>
    </row>
    <row r="7" spans="1:6" ht="21.75" customHeight="1">
      <c r="A7" s="216" t="s">
        <v>246</v>
      </c>
      <c r="B7" s="367">
        <v>34801</v>
      </c>
      <c r="C7" s="120" t="s">
        <v>140</v>
      </c>
      <c r="F7" s="7">
        <v>83865</v>
      </c>
    </row>
    <row r="8" spans="1:6" ht="21.75" customHeight="1">
      <c r="A8" s="216" t="s">
        <v>247</v>
      </c>
      <c r="B8" s="366">
        <v>0</v>
      </c>
      <c r="C8" s="218"/>
      <c r="F8" s="7">
        <v>0</v>
      </c>
    </row>
    <row r="9" spans="1:6" ht="21.75" customHeight="1">
      <c r="A9" s="216" t="s">
        <v>612</v>
      </c>
      <c r="B9" s="366">
        <v>100000</v>
      </c>
      <c r="C9" s="120" t="s">
        <v>611</v>
      </c>
    </row>
    <row r="10" spans="1:6" ht="21.75" customHeight="1">
      <c r="A10" s="119" t="s">
        <v>141</v>
      </c>
      <c r="B10" s="121">
        <f>SUM(B5:B9)</f>
        <v>1034801</v>
      </c>
      <c r="C10" s="120"/>
      <c r="F10" s="7">
        <v>1108865</v>
      </c>
    </row>
    <row r="11" spans="1:6" ht="21.75" customHeight="1">
      <c r="A11" s="49"/>
      <c r="B11" s="122"/>
      <c r="C11" s="6"/>
    </row>
    <row r="12" spans="1:6" ht="21.75" customHeight="1">
      <c r="A12" s="114" t="s">
        <v>142</v>
      </c>
      <c r="B12" s="122"/>
      <c r="C12" s="6"/>
    </row>
    <row r="13" spans="1:6" ht="21.75" customHeight="1" thickBot="1">
      <c r="A13" s="116" t="s">
        <v>136</v>
      </c>
      <c r="B13" s="123" t="s">
        <v>143</v>
      </c>
      <c r="C13" s="116" t="s">
        <v>138</v>
      </c>
      <c r="F13" s="7" t="s">
        <v>286</v>
      </c>
    </row>
    <row r="14" spans="1:6" ht="21.75" customHeight="1" thickTop="1">
      <c r="A14" s="220" t="s">
        <v>144</v>
      </c>
      <c r="B14" s="368">
        <v>524000</v>
      </c>
      <c r="C14" s="124" t="s">
        <v>248</v>
      </c>
      <c r="F14" s="7">
        <v>825000</v>
      </c>
    </row>
    <row r="15" spans="1:6" ht="21.75" customHeight="1">
      <c r="A15" s="220" t="s">
        <v>145</v>
      </c>
      <c r="B15" s="368">
        <v>190000</v>
      </c>
      <c r="C15" s="125" t="s">
        <v>146</v>
      </c>
      <c r="F15" s="7">
        <v>155000</v>
      </c>
    </row>
    <row r="16" spans="1:6" ht="21.75" customHeight="1">
      <c r="A16" s="220" t="s">
        <v>147</v>
      </c>
      <c r="B16" s="368">
        <v>31000</v>
      </c>
      <c r="C16" s="126" t="s">
        <v>148</v>
      </c>
      <c r="F16" s="7">
        <v>30000</v>
      </c>
    </row>
    <row r="17" spans="1:6" ht="21.75" customHeight="1">
      <c r="A17" s="220" t="s">
        <v>149</v>
      </c>
      <c r="B17" s="368">
        <v>25000</v>
      </c>
      <c r="C17" s="221" t="s">
        <v>249</v>
      </c>
      <c r="F17" s="7">
        <v>15000</v>
      </c>
    </row>
    <row r="18" spans="1:6" ht="21.75" customHeight="1">
      <c r="A18" s="220" t="s">
        <v>150</v>
      </c>
      <c r="B18" s="368">
        <v>10000</v>
      </c>
      <c r="C18" s="127" t="s">
        <v>151</v>
      </c>
      <c r="F18" s="7">
        <v>15000</v>
      </c>
    </row>
    <row r="19" spans="1:6" ht="21.75" customHeight="1">
      <c r="A19" s="220" t="s">
        <v>152</v>
      </c>
      <c r="B19" s="368">
        <v>24000</v>
      </c>
      <c r="C19" s="128" t="s">
        <v>250</v>
      </c>
      <c r="F19" s="7">
        <v>30000</v>
      </c>
    </row>
    <row r="20" spans="1:6" ht="21.75" customHeight="1">
      <c r="A20" s="220" t="s">
        <v>153</v>
      </c>
      <c r="B20" s="369">
        <v>15000</v>
      </c>
      <c r="C20" s="222" t="s">
        <v>251</v>
      </c>
      <c r="F20" s="7">
        <v>25000</v>
      </c>
    </row>
    <row r="21" spans="1:6" ht="21.75" customHeight="1">
      <c r="A21" s="216" t="s">
        <v>154</v>
      </c>
      <c r="B21" s="370">
        <v>15801</v>
      </c>
      <c r="C21" s="127"/>
      <c r="F21" s="7">
        <v>13865</v>
      </c>
    </row>
    <row r="22" spans="1:6" ht="21.75" customHeight="1">
      <c r="A22" s="216" t="s">
        <v>612</v>
      </c>
      <c r="B22" s="371">
        <v>200000</v>
      </c>
      <c r="C22" s="120" t="s">
        <v>611</v>
      </c>
    </row>
    <row r="23" spans="1:6" ht="21.75" customHeight="1">
      <c r="A23" s="119" t="s">
        <v>155</v>
      </c>
      <c r="B23" s="129">
        <f>SUM(B14:B22)</f>
        <v>1034801</v>
      </c>
      <c r="C23" s="127"/>
      <c r="F23" s="7">
        <v>1108865</v>
      </c>
    </row>
    <row r="24" spans="1:6" ht="21.75" customHeight="1"/>
    <row r="25" spans="1:6" ht="21.75" customHeight="1"/>
    <row r="26" spans="1:6" ht="21.75" customHeight="1">
      <c r="A26" s="130" t="s">
        <v>156</v>
      </c>
      <c r="B26" s="6"/>
    </row>
    <row r="27" spans="1:6">
      <c r="A27" s="6"/>
      <c r="B27" s="6"/>
    </row>
    <row r="28" spans="1:6" ht="21.75" customHeight="1">
      <c r="A28" s="708">
        <v>43556</v>
      </c>
      <c r="B28" s="708"/>
      <c r="C28" s="6"/>
    </row>
    <row r="29" spans="1:6" ht="18.75" customHeight="1">
      <c r="C29" s="6"/>
    </row>
    <row r="30" spans="1:6" ht="22.5" customHeight="1">
      <c r="C30" s="131" t="s">
        <v>233</v>
      </c>
    </row>
    <row r="31" spans="1:6" ht="22.5" customHeight="1">
      <c r="C31" s="132" t="s">
        <v>263</v>
      </c>
    </row>
    <row r="32" spans="1:6" ht="22.5" customHeight="1">
      <c r="C32" s="372" t="s">
        <v>639</v>
      </c>
    </row>
    <row r="33" spans="3:3" ht="22.5" customHeight="1">
      <c r="C33" s="372" t="s">
        <v>157</v>
      </c>
    </row>
    <row r="34" spans="3:3">
      <c r="C34" s="6"/>
    </row>
  </sheetData>
  <mergeCells count="1">
    <mergeCell ref="A28:B28"/>
  </mergeCells>
  <phoneticPr fontId="2"/>
  <pageMargins left="0.78" right="0.24" top="0.76" bottom="0.81" header="0.51200000000000001" footer="0.49"/>
  <pageSetup paperSize="9" orientation="portrait" horizontalDpi="4294967293" r:id="rId1"/>
  <headerFooter alignWithMargins="0">
    <oddFooter>&amp;C&amp;[9</oddFooter>
  </headerFooter>
  <drawing r:id="rId2"/>
</worksheet>
</file>

<file path=xl/worksheets/sheet11.xml><?xml version="1.0" encoding="utf-8"?>
<worksheet xmlns="http://schemas.openxmlformats.org/spreadsheetml/2006/main" xmlns:r="http://schemas.openxmlformats.org/officeDocument/2006/relationships">
  <dimension ref="A1:AH47"/>
  <sheetViews>
    <sheetView view="pageBreakPreview" zoomScaleNormal="100" zoomScaleSheetLayoutView="100" workbookViewId="0">
      <selection activeCell="Z13" sqref="Z13"/>
    </sheetView>
  </sheetViews>
  <sheetFormatPr defaultRowHeight="13.5"/>
  <cols>
    <col min="1" max="1" width="6.625" style="7" customWidth="1"/>
    <col min="2" max="28" width="2.75" style="7" customWidth="1"/>
    <col min="29" max="43" width="2.625" style="7" customWidth="1"/>
    <col min="44" max="50" width="2.75" style="7" customWidth="1"/>
    <col min="51" max="256" width="9" style="7"/>
    <col min="257" max="257" width="6.625" style="7" customWidth="1"/>
    <col min="258" max="284" width="2.75" style="7" customWidth="1"/>
    <col min="285" max="299" width="2.625" style="7" customWidth="1"/>
    <col min="300" max="306" width="2.75" style="7" customWidth="1"/>
    <col min="307" max="512" width="9" style="7"/>
    <col min="513" max="513" width="6.625" style="7" customWidth="1"/>
    <col min="514" max="540" width="2.75" style="7" customWidth="1"/>
    <col min="541" max="555" width="2.625" style="7" customWidth="1"/>
    <col min="556" max="562" width="2.75" style="7" customWidth="1"/>
    <col min="563" max="768" width="9" style="7"/>
    <col min="769" max="769" width="6.625" style="7" customWidth="1"/>
    <col min="770" max="796" width="2.75" style="7" customWidth="1"/>
    <col min="797" max="811" width="2.625" style="7" customWidth="1"/>
    <col min="812" max="818" width="2.75" style="7" customWidth="1"/>
    <col min="819" max="1024" width="9" style="7"/>
    <col min="1025" max="1025" width="6.625" style="7" customWidth="1"/>
    <col min="1026" max="1052" width="2.75" style="7" customWidth="1"/>
    <col min="1053" max="1067" width="2.625" style="7" customWidth="1"/>
    <col min="1068" max="1074" width="2.75" style="7" customWidth="1"/>
    <col min="1075" max="1280" width="9" style="7"/>
    <col min="1281" max="1281" width="6.625" style="7" customWidth="1"/>
    <col min="1282" max="1308" width="2.75" style="7" customWidth="1"/>
    <col min="1309" max="1323" width="2.625" style="7" customWidth="1"/>
    <col min="1324" max="1330" width="2.75" style="7" customWidth="1"/>
    <col min="1331" max="1536" width="9" style="7"/>
    <col min="1537" max="1537" width="6.625" style="7" customWidth="1"/>
    <col min="1538" max="1564" width="2.75" style="7" customWidth="1"/>
    <col min="1565" max="1579" width="2.625" style="7" customWidth="1"/>
    <col min="1580" max="1586" width="2.75" style="7" customWidth="1"/>
    <col min="1587" max="1792" width="9" style="7"/>
    <col min="1793" max="1793" width="6.625" style="7" customWidth="1"/>
    <col min="1794" max="1820" width="2.75" style="7" customWidth="1"/>
    <col min="1821" max="1835" width="2.625" style="7" customWidth="1"/>
    <col min="1836" max="1842" width="2.75" style="7" customWidth="1"/>
    <col min="1843" max="2048" width="9" style="7"/>
    <col min="2049" max="2049" width="6.625" style="7" customWidth="1"/>
    <col min="2050" max="2076" width="2.75" style="7" customWidth="1"/>
    <col min="2077" max="2091" width="2.625" style="7" customWidth="1"/>
    <col min="2092" max="2098" width="2.75" style="7" customWidth="1"/>
    <col min="2099" max="2304" width="9" style="7"/>
    <col min="2305" max="2305" width="6.625" style="7" customWidth="1"/>
    <col min="2306" max="2332" width="2.75" style="7" customWidth="1"/>
    <col min="2333" max="2347" width="2.625" style="7" customWidth="1"/>
    <col min="2348" max="2354" width="2.75" style="7" customWidth="1"/>
    <col min="2355" max="2560" width="9" style="7"/>
    <col min="2561" max="2561" width="6.625" style="7" customWidth="1"/>
    <col min="2562" max="2588" width="2.75" style="7" customWidth="1"/>
    <col min="2589" max="2603" width="2.625" style="7" customWidth="1"/>
    <col min="2604" max="2610" width="2.75" style="7" customWidth="1"/>
    <col min="2611" max="2816" width="9" style="7"/>
    <col min="2817" max="2817" width="6.625" style="7" customWidth="1"/>
    <col min="2818" max="2844" width="2.75" style="7" customWidth="1"/>
    <col min="2845" max="2859" width="2.625" style="7" customWidth="1"/>
    <col min="2860" max="2866" width="2.75" style="7" customWidth="1"/>
    <col min="2867" max="3072" width="9" style="7"/>
    <col min="3073" max="3073" width="6.625" style="7" customWidth="1"/>
    <col min="3074" max="3100" width="2.75" style="7" customWidth="1"/>
    <col min="3101" max="3115" width="2.625" style="7" customWidth="1"/>
    <col min="3116" max="3122" width="2.75" style="7" customWidth="1"/>
    <col min="3123" max="3328" width="9" style="7"/>
    <col min="3329" max="3329" width="6.625" style="7" customWidth="1"/>
    <col min="3330" max="3356" width="2.75" style="7" customWidth="1"/>
    <col min="3357" max="3371" width="2.625" style="7" customWidth="1"/>
    <col min="3372" max="3378" width="2.75" style="7" customWidth="1"/>
    <col min="3379" max="3584" width="9" style="7"/>
    <col min="3585" max="3585" width="6.625" style="7" customWidth="1"/>
    <col min="3586" max="3612" width="2.75" style="7" customWidth="1"/>
    <col min="3613" max="3627" width="2.625" style="7" customWidth="1"/>
    <col min="3628" max="3634" width="2.75" style="7" customWidth="1"/>
    <col min="3635" max="3840" width="9" style="7"/>
    <col min="3841" max="3841" width="6.625" style="7" customWidth="1"/>
    <col min="3842" max="3868" width="2.75" style="7" customWidth="1"/>
    <col min="3869" max="3883" width="2.625" style="7" customWidth="1"/>
    <col min="3884" max="3890" width="2.75" style="7" customWidth="1"/>
    <col min="3891" max="4096" width="9" style="7"/>
    <col min="4097" max="4097" width="6.625" style="7" customWidth="1"/>
    <col min="4098" max="4124" width="2.75" style="7" customWidth="1"/>
    <col min="4125" max="4139" width="2.625" style="7" customWidth="1"/>
    <col min="4140" max="4146" width="2.75" style="7" customWidth="1"/>
    <col min="4147" max="4352" width="9" style="7"/>
    <col min="4353" max="4353" width="6.625" style="7" customWidth="1"/>
    <col min="4354" max="4380" width="2.75" style="7" customWidth="1"/>
    <col min="4381" max="4395" width="2.625" style="7" customWidth="1"/>
    <col min="4396" max="4402" width="2.75" style="7" customWidth="1"/>
    <col min="4403" max="4608" width="9" style="7"/>
    <col min="4609" max="4609" width="6.625" style="7" customWidth="1"/>
    <col min="4610" max="4636" width="2.75" style="7" customWidth="1"/>
    <col min="4637" max="4651" width="2.625" style="7" customWidth="1"/>
    <col min="4652" max="4658" width="2.75" style="7" customWidth="1"/>
    <col min="4659" max="4864" width="9" style="7"/>
    <col min="4865" max="4865" width="6.625" style="7" customWidth="1"/>
    <col min="4866" max="4892" width="2.75" style="7" customWidth="1"/>
    <col min="4893" max="4907" width="2.625" style="7" customWidth="1"/>
    <col min="4908" max="4914" width="2.75" style="7" customWidth="1"/>
    <col min="4915" max="5120" width="9" style="7"/>
    <col min="5121" max="5121" width="6.625" style="7" customWidth="1"/>
    <col min="5122" max="5148" width="2.75" style="7" customWidth="1"/>
    <col min="5149" max="5163" width="2.625" style="7" customWidth="1"/>
    <col min="5164" max="5170" width="2.75" style="7" customWidth="1"/>
    <col min="5171" max="5376" width="9" style="7"/>
    <col min="5377" max="5377" width="6.625" style="7" customWidth="1"/>
    <col min="5378" max="5404" width="2.75" style="7" customWidth="1"/>
    <col min="5405" max="5419" width="2.625" style="7" customWidth="1"/>
    <col min="5420" max="5426" width="2.75" style="7" customWidth="1"/>
    <col min="5427" max="5632" width="9" style="7"/>
    <col min="5633" max="5633" width="6.625" style="7" customWidth="1"/>
    <col min="5634" max="5660" width="2.75" style="7" customWidth="1"/>
    <col min="5661" max="5675" width="2.625" style="7" customWidth="1"/>
    <col min="5676" max="5682" width="2.75" style="7" customWidth="1"/>
    <col min="5683" max="5888" width="9" style="7"/>
    <col min="5889" max="5889" width="6.625" style="7" customWidth="1"/>
    <col min="5890" max="5916" width="2.75" style="7" customWidth="1"/>
    <col min="5917" max="5931" width="2.625" style="7" customWidth="1"/>
    <col min="5932" max="5938" width="2.75" style="7" customWidth="1"/>
    <col min="5939" max="6144" width="9" style="7"/>
    <col min="6145" max="6145" width="6.625" style="7" customWidth="1"/>
    <col min="6146" max="6172" width="2.75" style="7" customWidth="1"/>
    <col min="6173" max="6187" width="2.625" style="7" customWidth="1"/>
    <col min="6188" max="6194" width="2.75" style="7" customWidth="1"/>
    <col min="6195" max="6400" width="9" style="7"/>
    <col min="6401" max="6401" width="6.625" style="7" customWidth="1"/>
    <col min="6402" max="6428" width="2.75" style="7" customWidth="1"/>
    <col min="6429" max="6443" width="2.625" style="7" customWidth="1"/>
    <col min="6444" max="6450" width="2.75" style="7" customWidth="1"/>
    <col min="6451" max="6656" width="9" style="7"/>
    <col min="6657" max="6657" width="6.625" style="7" customWidth="1"/>
    <col min="6658" max="6684" width="2.75" style="7" customWidth="1"/>
    <col min="6685" max="6699" width="2.625" style="7" customWidth="1"/>
    <col min="6700" max="6706" width="2.75" style="7" customWidth="1"/>
    <col min="6707" max="6912" width="9" style="7"/>
    <col min="6913" max="6913" width="6.625" style="7" customWidth="1"/>
    <col min="6914" max="6940" width="2.75" style="7" customWidth="1"/>
    <col min="6941" max="6955" width="2.625" style="7" customWidth="1"/>
    <col min="6956" max="6962" width="2.75" style="7" customWidth="1"/>
    <col min="6963" max="7168" width="9" style="7"/>
    <col min="7169" max="7169" width="6.625" style="7" customWidth="1"/>
    <col min="7170" max="7196" width="2.75" style="7" customWidth="1"/>
    <col min="7197" max="7211" width="2.625" style="7" customWidth="1"/>
    <col min="7212" max="7218" width="2.75" style="7" customWidth="1"/>
    <col min="7219" max="7424" width="9" style="7"/>
    <col min="7425" max="7425" width="6.625" style="7" customWidth="1"/>
    <col min="7426" max="7452" width="2.75" style="7" customWidth="1"/>
    <col min="7453" max="7467" width="2.625" style="7" customWidth="1"/>
    <col min="7468" max="7474" width="2.75" style="7" customWidth="1"/>
    <col min="7475" max="7680" width="9" style="7"/>
    <col min="7681" max="7681" width="6.625" style="7" customWidth="1"/>
    <col min="7682" max="7708" width="2.75" style="7" customWidth="1"/>
    <col min="7709" max="7723" width="2.625" style="7" customWidth="1"/>
    <col min="7724" max="7730" width="2.75" style="7" customWidth="1"/>
    <col min="7731" max="7936" width="9" style="7"/>
    <col min="7937" max="7937" width="6.625" style="7" customWidth="1"/>
    <col min="7938" max="7964" width="2.75" style="7" customWidth="1"/>
    <col min="7965" max="7979" width="2.625" style="7" customWidth="1"/>
    <col min="7980" max="7986" width="2.75" style="7" customWidth="1"/>
    <col min="7987" max="8192" width="9" style="7"/>
    <col min="8193" max="8193" width="6.625" style="7" customWidth="1"/>
    <col min="8194" max="8220" width="2.75" style="7" customWidth="1"/>
    <col min="8221" max="8235" width="2.625" style="7" customWidth="1"/>
    <col min="8236" max="8242" width="2.75" style="7" customWidth="1"/>
    <col min="8243" max="8448" width="9" style="7"/>
    <col min="8449" max="8449" width="6.625" style="7" customWidth="1"/>
    <col min="8450" max="8476" width="2.75" style="7" customWidth="1"/>
    <col min="8477" max="8491" width="2.625" style="7" customWidth="1"/>
    <col min="8492" max="8498" width="2.75" style="7" customWidth="1"/>
    <col min="8499" max="8704" width="9" style="7"/>
    <col min="8705" max="8705" width="6.625" style="7" customWidth="1"/>
    <col min="8706" max="8732" width="2.75" style="7" customWidth="1"/>
    <col min="8733" max="8747" width="2.625" style="7" customWidth="1"/>
    <col min="8748" max="8754" width="2.75" style="7" customWidth="1"/>
    <col min="8755" max="8960" width="9" style="7"/>
    <col min="8961" max="8961" width="6.625" style="7" customWidth="1"/>
    <col min="8962" max="8988" width="2.75" style="7" customWidth="1"/>
    <col min="8989" max="9003" width="2.625" style="7" customWidth="1"/>
    <col min="9004" max="9010" width="2.75" style="7" customWidth="1"/>
    <col min="9011" max="9216" width="9" style="7"/>
    <col min="9217" max="9217" width="6.625" style="7" customWidth="1"/>
    <col min="9218" max="9244" width="2.75" style="7" customWidth="1"/>
    <col min="9245" max="9259" width="2.625" style="7" customWidth="1"/>
    <col min="9260" max="9266" width="2.75" style="7" customWidth="1"/>
    <col min="9267" max="9472" width="9" style="7"/>
    <col min="9473" max="9473" width="6.625" style="7" customWidth="1"/>
    <col min="9474" max="9500" width="2.75" style="7" customWidth="1"/>
    <col min="9501" max="9515" width="2.625" style="7" customWidth="1"/>
    <col min="9516" max="9522" width="2.75" style="7" customWidth="1"/>
    <col min="9523" max="9728" width="9" style="7"/>
    <col min="9729" max="9729" width="6.625" style="7" customWidth="1"/>
    <col min="9730" max="9756" width="2.75" style="7" customWidth="1"/>
    <col min="9757" max="9771" width="2.625" style="7" customWidth="1"/>
    <col min="9772" max="9778" width="2.75" style="7" customWidth="1"/>
    <col min="9779" max="9984" width="9" style="7"/>
    <col min="9985" max="9985" width="6.625" style="7" customWidth="1"/>
    <col min="9986" max="10012" width="2.75" style="7" customWidth="1"/>
    <col min="10013" max="10027" width="2.625" style="7" customWidth="1"/>
    <col min="10028" max="10034" width="2.75" style="7" customWidth="1"/>
    <col min="10035" max="10240" width="9" style="7"/>
    <col min="10241" max="10241" width="6.625" style="7" customWidth="1"/>
    <col min="10242" max="10268" width="2.75" style="7" customWidth="1"/>
    <col min="10269" max="10283" width="2.625" style="7" customWidth="1"/>
    <col min="10284" max="10290" width="2.75" style="7" customWidth="1"/>
    <col min="10291" max="10496" width="9" style="7"/>
    <col min="10497" max="10497" width="6.625" style="7" customWidth="1"/>
    <col min="10498" max="10524" width="2.75" style="7" customWidth="1"/>
    <col min="10525" max="10539" width="2.625" style="7" customWidth="1"/>
    <col min="10540" max="10546" width="2.75" style="7" customWidth="1"/>
    <col min="10547" max="10752" width="9" style="7"/>
    <col min="10753" max="10753" width="6.625" style="7" customWidth="1"/>
    <col min="10754" max="10780" width="2.75" style="7" customWidth="1"/>
    <col min="10781" max="10795" width="2.625" style="7" customWidth="1"/>
    <col min="10796" max="10802" width="2.75" style="7" customWidth="1"/>
    <col min="10803" max="11008" width="9" style="7"/>
    <col min="11009" max="11009" width="6.625" style="7" customWidth="1"/>
    <col min="11010" max="11036" width="2.75" style="7" customWidth="1"/>
    <col min="11037" max="11051" width="2.625" style="7" customWidth="1"/>
    <col min="11052" max="11058" width="2.75" style="7" customWidth="1"/>
    <col min="11059" max="11264" width="9" style="7"/>
    <col min="11265" max="11265" width="6.625" style="7" customWidth="1"/>
    <col min="11266" max="11292" width="2.75" style="7" customWidth="1"/>
    <col min="11293" max="11307" width="2.625" style="7" customWidth="1"/>
    <col min="11308" max="11314" width="2.75" style="7" customWidth="1"/>
    <col min="11315" max="11520" width="9" style="7"/>
    <col min="11521" max="11521" width="6.625" style="7" customWidth="1"/>
    <col min="11522" max="11548" width="2.75" style="7" customWidth="1"/>
    <col min="11549" max="11563" width="2.625" style="7" customWidth="1"/>
    <col min="11564" max="11570" width="2.75" style="7" customWidth="1"/>
    <col min="11571" max="11776" width="9" style="7"/>
    <col min="11777" max="11777" width="6.625" style="7" customWidth="1"/>
    <col min="11778" max="11804" width="2.75" style="7" customWidth="1"/>
    <col min="11805" max="11819" width="2.625" style="7" customWidth="1"/>
    <col min="11820" max="11826" width="2.75" style="7" customWidth="1"/>
    <col min="11827" max="12032" width="9" style="7"/>
    <col min="12033" max="12033" width="6.625" style="7" customWidth="1"/>
    <col min="12034" max="12060" width="2.75" style="7" customWidth="1"/>
    <col min="12061" max="12075" width="2.625" style="7" customWidth="1"/>
    <col min="12076" max="12082" width="2.75" style="7" customWidth="1"/>
    <col min="12083" max="12288" width="9" style="7"/>
    <col min="12289" max="12289" width="6.625" style="7" customWidth="1"/>
    <col min="12290" max="12316" width="2.75" style="7" customWidth="1"/>
    <col min="12317" max="12331" width="2.625" style="7" customWidth="1"/>
    <col min="12332" max="12338" width="2.75" style="7" customWidth="1"/>
    <col min="12339" max="12544" width="9" style="7"/>
    <col min="12545" max="12545" width="6.625" style="7" customWidth="1"/>
    <col min="12546" max="12572" width="2.75" style="7" customWidth="1"/>
    <col min="12573" max="12587" width="2.625" style="7" customWidth="1"/>
    <col min="12588" max="12594" width="2.75" style="7" customWidth="1"/>
    <col min="12595" max="12800" width="9" style="7"/>
    <col min="12801" max="12801" width="6.625" style="7" customWidth="1"/>
    <col min="12802" max="12828" width="2.75" style="7" customWidth="1"/>
    <col min="12829" max="12843" width="2.625" style="7" customWidth="1"/>
    <col min="12844" max="12850" width="2.75" style="7" customWidth="1"/>
    <col min="12851" max="13056" width="9" style="7"/>
    <col min="13057" max="13057" width="6.625" style="7" customWidth="1"/>
    <col min="13058" max="13084" width="2.75" style="7" customWidth="1"/>
    <col min="13085" max="13099" width="2.625" style="7" customWidth="1"/>
    <col min="13100" max="13106" width="2.75" style="7" customWidth="1"/>
    <col min="13107" max="13312" width="9" style="7"/>
    <col min="13313" max="13313" width="6.625" style="7" customWidth="1"/>
    <col min="13314" max="13340" width="2.75" style="7" customWidth="1"/>
    <col min="13341" max="13355" width="2.625" style="7" customWidth="1"/>
    <col min="13356" max="13362" width="2.75" style="7" customWidth="1"/>
    <col min="13363" max="13568" width="9" style="7"/>
    <col min="13569" max="13569" width="6.625" style="7" customWidth="1"/>
    <col min="13570" max="13596" width="2.75" style="7" customWidth="1"/>
    <col min="13597" max="13611" width="2.625" style="7" customWidth="1"/>
    <col min="13612" max="13618" width="2.75" style="7" customWidth="1"/>
    <col min="13619" max="13824" width="9" style="7"/>
    <col min="13825" max="13825" width="6.625" style="7" customWidth="1"/>
    <col min="13826" max="13852" width="2.75" style="7" customWidth="1"/>
    <col min="13853" max="13867" width="2.625" style="7" customWidth="1"/>
    <col min="13868" max="13874" width="2.75" style="7" customWidth="1"/>
    <col min="13875" max="14080" width="9" style="7"/>
    <col min="14081" max="14081" width="6.625" style="7" customWidth="1"/>
    <col min="14082" max="14108" width="2.75" style="7" customWidth="1"/>
    <col min="14109" max="14123" width="2.625" style="7" customWidth="1"/>
    <col min="14124" max="14130" width="2.75" style="7" customWidth="1"/>
    <col min="14131" max="14336" width="9" style="7"/>
    <col min="14337" max="14337" width="6.625" style="7" customWidth="1"/>
    <col min="14338" max="14364" width="2.75" style="7" customWidth="1"/>
    <col min="14365" max="14379" width="2.625" style="7" customWidth="1"/>
    <col min="14380" max="14386" width="2.75" style="7" customWidth="1"/>
    <col min="14387" max="14592" width="9" style="7"/>
    <col min="14593" max="14593" width="6.625" style="7" customWidth="1"/>
    <col min="14594" max="14620" width="2.75" style="7" customWidth="1"/>
    <col min="14621" max="14635" width="2.625" style="7" customWidth="1"/>
    <col min="14636" max="14642" width="2.75" style="7" customWidth="1"/>
    <col min="14643" max="14848" width="9" style="7"/>
    <col min="14849" max="14849" width="6.625" style="7" customWidth="1"/>
    <col min="14850" max="14876" width="2.75" style="7" customWidth="1"/>
    <col min="14877" max="14891" width="2.625" style="7" customWidth="1"/>
    <col min="14892" max="14898" width="2.75" style="7" customWidth="1"/>
    <col min="14899" max="15104" width="9" style="7"/>
    <col min="15105" max="15105" width="6.625" style="7" customWidth="1"/>
    <col min="15106" max="15132" width="2.75" style="7" customWidth="1"/>
    <col min="15133" max="15147" width="2.625" style="7" customWidth="1"/>
    <col min="15148" max="15154" width="2.75" style="7" customWidth="1"/>
    <col min="15155" max="15360" width="9" style="7"/>
    <col min="15361" max="15361" width="6.625" style="7" customWidth="1"/>
    <col min="15362" max="15388" width="2.75" style="7" customWidth="1"/>
    <col min="15389" max="15403" width="2.625" style="7" customWidth="1"/>
    <col min="15404" max="15410" width="2.75" style="7" customWidth="1"/>
    <col min="15411" max="15616" width="9" style="7"/>
    <col min="15617" max="15617" width="6.625" style="7" customWidth="1"/>
    <col min="15618" max="15644" width="2.75" style="7" customWidth="1"/>
    <col min="15645" max="15659" width="2.625" style="7" customWidth="1"/>
    <col min="15660" max="15666" width="2.75" style="7" customWidth="1"/>
    <col min="15667" max="15872" width="9" style="7"/>
    <col min="15873" max="15873" width="6.625" style="7" customWidth="1"/>
    <col min="15874" max="15900" width="2.75" style="7" customWidth="1"/>
    <col min="15901" max="15915" width="2.625" style="7" customWidth="1"/>
    <col min="15916" max="15922" width="2.75" style="7" customWidth="1"/>
    <col min="15923" max="16128" width="9" style="7"/>
    <col min="16129" max="16129" width="6.625" style="7" customWidth="1"/>
    <col min="16130" max="16156" width="2.75" style="7" customWidth="1"/>
    <col min="16157" max="16171" width="2.625" style="7" customWidth="1"/>
    <col min="16172" max="16178" width="2.75" style="7" customWidth="1"/>
    <col min="16179" max="16384" width="9" style="7"/>
  </cols>
  <sheetData>
    <row r="1" spans="1:30" s="76" customFormat="1" ht="18.75">
      <c r="A1" s="73" t="s">
        <v>658</v>
      </c>
      <c r="B1" s="74"/>
      <c r="C1" s="74"/>
      <c r="D1" s="74"/>
      <c r="E1" s="74"/>
      <c r="F1" s="74"/>
      <c r="G1" s="74"/>
      <c r="H1" s="74"/>
      <c r="I1" s="74"/>
      <c r="J1" s="74"/>
      <c r="K1" s="74"/>
      <c r="L1" s="74"/>
      <c r="M1" s="74"/>
      <c r="N1" s="74"/>
      <c r="O1" s="48"/>
      <c r="P1" s="48"/>
      <c r="Q1" s="48"/>
      <c r="R1" s="48"/>
      <c r="S1" s="48"/>
      <c r="T1" s="48"/>
      <c r="U1" s="48"/>
      <c r="V1" s="48"/>
      <c r="W1" s="48"/>
      <c r="X1" s="48"/>
      <c r="Y1" s="48"/>
      <c r="Z1" s="48"/>
      <c r="AA1" s="48"/>
      <c r="AB1" s="48"/>
      <c r="AC1" s="48"/>
      <c r="AD1" s="75"/>
    </row>
    <row r="2" spans="1:30" s="76" customFormat="1" ht="15.6" customHeight="1">
      <c r="A2" s="73"/>
      <c r="B2" s="74"/>
      <c r="C2" s="74"/>
      <c r="D2" s="74"/>
      <c r="E2" s="74"/>
      <c r="F2" s="74"/>
      <c r="G2" s="74"/>
      <c r="H2" s="74"/>
      <c r="I2" s="74"/>
      <c r="J2" s="74"/>
      <c r="K2" s="74"/>
      <c r="L2" s="74"/>
      <c r="M2" s="74"/>
      <c r="N2" s="74"/>
      <c r="O2" s="48"/>
      <c r="P2" s="48"/>
      <c r="Q2" s="48"/>
      <c r="R2" s="48"/>
      <c r="S2" s="48"/>
      <c r="T2" s="48"/>
      <c r="U2" s="48"/>
      <c r="V2" s="48"/>
      <c r="W2" s="718" t="s">
        <v>81</v>
      </c>
      <c r="X2" s="718"/>
      <c r="Y2" s="718"/>
      <c r="Z2" s="718"/>
      <c r="AA2" s="718"/>
      <c r="AB2" s="718"/>
      <c r="AC2" s="718"/>
      <c r="AD2" s="75"/>
    </row>
    <row r="3" spans="1:30" s="76" customFormat="1" ht="12" customHeight="1">
      <c r="A3" s="77"/>
      <c r="B3" s="43"/>
      <c r="C3" s="43"/>
      <c r="D3" s="43"/>
      <c r="E3" s="43"/>
      <c r="F3" s="43"/>
      <c r="G3" s="43"/>
      <c r="H3" s="43"/>
      <c r="I3" s="43"/>
      <c r="J3" s="43"/>
      <c r="K3" s="43"/>
      <c r="L3" s="43"/>
      <c r="M3" s="43"/>
      <c r="N3" s="43"/>
      <c r="O3" s="20"/>
      <c r="P3" s="20"/>
      <c r="Q3" s="20"/>
      <c r="R3" s="20"/>
      <c r="S3" s="20"/>
      <c r="T3" s="20"/>
      <c r="U3" s="20"/>
      <c r="V3" s="20"/>
      <c r="W3" s="20"/>
      <c r="X3" s="20"/>
      <c r="Y3" s="20"/>
      <c r="Z3" s="20"/>
      <c r="AA3" s="20"/>
      <c r="AB3" s="20"/>
      <c r="AC3" s="20"/>
      <c r="AD3" s="20"/>
    </row>
    <row r="4" spans="1:30" s="78" customFormat="1" ht="15" customHeight="1">
      <c r="A4" s="77" t="s">
        <v>82</v>
      </c>
      <c r="B4" s="43"/>
      <c r="C4" s="43"/>
      <c r="D4" s="43"/>
      <c r="E4" s="43"/>
      <c r="F4" s="43"/>
      <c r="G4" s="43"/>
      <c r="H4" s="43"/>
      <c r="I4" s="43"/>
      <c r="J4" s="43"/>
      <c r="K4" s="43"/>
      <c r="L4" s="43"/>
      <c r="M4" s="43"/>
      <c r="N4" s="43"/>
      <c r="O4" s="20"/>
      <c r="P4" s="20"/>
      <c r="Q4" s="20"/>
      <c r="R4" s="20"/>
      <c r="S4" s="20"/>
      <c r="T4" s="20"/>
      <c r="U4" s="20"/>
      <c r="V4" s="20"/>
      <c r="W4" s="20"/>
      <c r="X4" s="20"/>
      <c r="Y4" s="20"/>
      <c r="Z4" s="20"/>
      <c r="AA4" s="20"/>
      <c r="AB4" s="20"/>
      <c r="AC4" s="20"/>
      <c r="AD4" s="20"/>
    </row>
    <row r="5" spans="1:30" s="76" customFormat="1" ht="15" customHeight="1">
      <c r="A5" s="77" t="s">
        <v>83</v>
      </c>
      <c r="B5" s="43"/>
      <c r="C5" s="43"/>
      <c r="D5" s="43"/>
      <c r="E5" s="43"/>
      <c r="F5" s="43"/>
      <c r="G5" s="43"/>
      <c r="H5" s="43"/>
      <c r="I5" s="43"/>
      <c r="J5" s="43"/>
      <c r="K5" s="43"/>
      <c r="L5" s="43"/>
      <c r="M5" s="43"/>
      <c r="N5" s="43"/>
      <c r="O5" s="20"/>
      <c r="P5" s="20"/>
      <c r="Q5" s="20"/>
      <c r="R5" s="20"/>
      <c r="S5" s="20"/>
      <c r="T5" s="20"/>
      <c r="U5" s="20"/>
      <c r="V5" s="20"/>
      <c r="W5" s="20"/>
      <c r="X5" s="20"/>
      <c r="Y5" s="20"/>
      <c r="Z5" s="20"/>
      <c r="AA5" s="20"/>
      <c r="AB5" s="20"/>
      <c r="AC5" s="20"/>
      <c r="AD5" s="20"/>
    </row>
    <row r="6" spans="1:30" s="76" customFormat="1" ht="12" customHeight="1">
      <c r="A6" s="77"/>
      <c r="B6" s="43"/>
      <c r="C6" s="43"/>
      <c r="D6" s="43"/>
      <c r="E6" s="43"/>
      <c r="F6" s="43"/>
      <c r="G6" s="43"/>
      <c r="H6" s="43"/>
      <c r="I6" s="43"/>
      <c r="J6" s="43"/>
      <c r="K6" s="43"/>
      <c r="L6" s="43"/>
      <c r="M6" s="43"/>
      <c r="N6" s="43"/>
      <c r="O6" s="20"/>
      <c r="P6" s="20"/>
      <c r="Q6" s="20"/>
      <c r="R6" s="20"/>
      <c r="S6" s="20"/>
      <c r="T6" s="20"/>
      <c r="U6" s="20"/>
      <c r="V6" s="20"/>
      <c r="W6" s="20"/>
      <c r="X6" s="20"/>
      <c r="Y6" s="20"/>
      <c r="Z6" s="20"/>
      <c r="AA6" s="20"/>
      <c r="AB6" s="20"/>
      <c r="AC6" s="20"/>
      <c r="AD6" s="20"/>
    </row>
    <row r="7" spans="1:30" s="76" customFormat="1" ht="15" customHeight="1">
      <c r="A7" s="77" t="s">
        <v>84</v>
      </c>
      <c r="B7" s="43"/>
      <c r="C7" s="43"/>
      <c r="D7" s="43"/>
      <c r="E7" s="43"/>
      <c r="F7" s="43"/>
      <c r="G7" s="43"/>
      <c r="H7" s="43"/>
      <c r="I7" s="43"/>
      <c r="J7" s="43"/>
      <c r="K7" s="43"/>
      <c r="L7" s="43"/>
      <c r="M7" s="43"/>
      <c r="N7" s="43"/>
      <c r="O7" s="20"/>
      <c r="P7" s="20"/>
      <c r="Q7" s="20"/>
      <c r="R7" s="20"/>
      <c r="S7" s="20"/>
      <c r="T7" s="20"/>
      <c r="U7" s="20"/>
      <c r="V7" s="20"/>
      <c r="W7" s="20"/>
      <c r="X7" s="20"/>
      <c r="Y7" s="20"/>
      <c r="Z7" s="20"/>
      <c r="AA7" s="20"/>
      <c r="AB7" s="20"/>
      <c r="AC7" s="20"/>
      <c r="AD7" s="20"/>
    </row>
    <row r="8" spans="1:30" s="76" customFormat="1" ht="15" customHeight="1">
      <c r="A8" s="77" t="s">
        <v>85</v>
      </c>
      <c r="B8" s="43"/>
      <c r="C8" s="43"/>
      <c r="D8" s="43"/>
      <c r="E8" s="43"/>
      <c r="F8" s="43"/>
      <c r="G8" s="43"/>
      <c r="H8" s="43"/>
      <c r="I8" s="43"/>
      <c r="J8" s="43"/>
      <c r="K8" s="43"/>
      <c r="L8" s="43"/>
      <c r="M8" s="43"/>
      <c r="N8" s="43"/>
      <c r="O8" s="20"/>
      <c r="P8" s="20"/>
      <c r="Q8" s="20"/>
      <c r="R8" s="20"/>
      <c r="S8" s="20"/>
      <c r="T8" s="20"/>
      <c r="U8" s="20"/>
      <c r="V8" s="20"/>
      <c r="W8" s="20"/>
      <c r="X8" s="20"/>
      <c r="Y8" s="20"/>
      <c r="Z8" s="20"/>
      <c r="AA8" s="20"/>
      <c r="AB8" s="20"/>
      <c r="AC8" s="20"/>
      <c r="AD8" s="20"/>
    </row>
    <row r="9" spans="1:30" s="76" customFormat="1" ht="15" customHeight="1">
      <c r="A9" s="77" t="s">
        <v>86</v>
      </c>
      <c r="B9" s="43"/>
      <c r="C9" s="43"/>
      <c r="D9" s="43"/>
      <c r="E9" s="43"/>
      <c r="F9" s="43"/>
      <c r="G9" s="43"/>
      <c r="H9" s="43"/>
      <c r="I9" s="43"/>
      <c r="J9" s="43"/>
      <c r="K9" s="43"/>
      <c r="L9" s="43"/>
      <c r="M9" s="43"/>
      <c r="N9" s="43"/>
      <c r="O9" s="20"/>
      <c r="P9" s="20"/>
      <c r="Q9" s="20"/>
      <c r="R9" s="20"/>
      <c r="S9" s="20"/>
      <c r="T9" s="20"/>
      <c r="U9" s="20"/>
      <c r="V9" s="20"/>
      <c r="W9" s="20"/>
      <c r="X9" s="20"/>
      <c r="Y9" s="20"/>
      <c r="Z9" s="20"/>
      <c r="AA9" s="20"/>
      <c r="AB9" s="20"/>
      <c r="AC9" s="20"/>
      <c r="AD9" s="20"/>
    </row>
    <row r="10" spans="1:30" s="76" customFormat="1" ht="15" customHeight="1">
      <c r="A10" s="77" t="s">
        <v>87</v>
      </c>
      <c r="B10" s="43"/>
      <c r="C10" s="43"/>
      <c r="D10" s="43"/>
      <c r="E10" s="43"/>
      <c r="F10" s="43"/>
      <c r="G10" s="43"/>
      <c r="H10" s="43"/>
      <c r="I10" s="43"/>
      <c r="J10" s="43"/>
      <c r="K10" s="43"/>
      <c r="L10" s="43"/>
      <c r="M10" s="43"/>
      <c r="N10" s="43"/>
      <c r="O10" s="20"/>
      <c r="P10" s="20"/>
      <c r="Q10" s="20"/>
      <c r="R10" s="20"/>
      <c r="S10" s="20"/>
      <c r="T10" s="20"/>
      <c r="U10" s="20"/>
      <c r="V10" s="20"/>
      <c r="W10" s="20"/>
      <c r="X10" s="20"/>
      <c r="Y10" s="20"/>
      <c r="Z10" s="20"/>
      <c r="AA10" s="20"/>
      <c r="AB10" s="20"/>
      <c r="AC10" s="20"/>
      <c r="AD10" s="20"/>
    </row>
    <row r="11" spans="1:30" s="76" customFormat="1" ht="15" customHeight="1">
      <c r="A11" s="77" t="s">
        <v>88</v>
      </c>
      <c r="B11" s="43"/>
      <c r="C11" s="43"/>
      <c r="D11" s="43"/>
      <c r="E11" s="43"/>
      <c r="F11" s="43"/>
      <c r="G11" s="43"/>
      <c r="H11" s="43"/>
      <c r="I11" s="43"/>
      <c r="J11" s="43"/>
      <c r="K11" s="43"/>
      <c r="L11" s="43"/>
      <c r="M11" s="43"/>
      <c r="N11" s="43"/>
      <c r="O11" s="20"/>
      <c r="P11" s="20"/>
      <c r="Q11" s="20"/>
      <c r="R11" s="20"/>
      <c r="S11" s="20"/>
      <c r="T11" s="20"/>
      <c r="U11" s="20"/>
      <c r="V11" s="20"/>
      <c r="W11" s="20"/>
      <c r="X11" s="20"/>
      <c r="Y11" s="20"/>
      <c r="Z11" s="20"/>
      <c r="AA11" s="20"/>
      <c r="AB11" s="20"/>
      <c r="AC11" s="20"/>
      <c r="AD11" s="20"/>
    </row>
    <row r="12" spans="1:30" s="76" customFormat="1" ht="15" customHeight="1">
      <c r="A12" s="77" t="s">
        <v>89</v>
      </c>
      <c r="B12" s="43"/>
      <c r="C12" s="43"/>
      <c r="D12" s="43"/>
      <c r="E12" s="43"/>
      <c r="F12" s="43"/>
      <c r="G12" s="43"/>
      <c r="H12" s="43"/>
      <c r="I12" s="43"/>
      <c r="J12" s="43"/>
      <c r="K12" s="43"/>
      <c r="L12" s="43"/>
      <c r="M12" s="43"/>
      <c r="N12" s="43"/>
      <c r="O12" s="20"/>
      <c r="P12" s="20"/>
      <c r="Q12" s="20"/>
      <c r="R12" s="20"/>
      <c r="S12" s="20"/>
      <c r="T12" s="20"/>
      <c r="U12" s="20"/>
      <c r="V12" s="20"/>
      <c r="W12" s="20"/>
      <c r="X12" s="20"/>
      <c r="Y12" s="20"/>
      <c r="Z12" s="20"/>
      <c r="AA12" s="20"/>
      <c r="AB12" s="20"/>
      <c r="AC12" s="20"/>
      <c r="AD12" s="20"/>
    </row>
    <row r="13" spans="1:30" s="76" customFormat="1" ht="15" customHeight="1">
      <c r="A13" s="77" t="s">
        <v>90</v>
      </c>
      <c r="B13" s="43"/>
      <c r="C13" s="43"/>
      <c r="D13" s="43"/>
      <c r="E13" s="43"/>
      <c r="F13" s="43"/>
      <c r="G13" s="43"/>
      <c r="H13" s="43"/>
      <c r="I13" s="43"/>
      <c r="J13" s="43"/>
      <c r="K13" s="43"/>
      <c r="L13" s="43"/>
      <c r="M13" s="43"/>
      <c r="N13" s="43"/>
      <c r="O13" s="20"/>
      <c r="P13" s="20"/>
      <c r="Q13" s="20"/>
      <c r="R13" s="20"/>
      <c r="S13" s="20"/>
      <c r="T13" s="20"/>
      <c r="U13" s="20"/>
      <c r="V13" s="20"/>
      <c r="W13" s="20"/>
      <c r="X13" s="20"/>
      <c r="Y13" s="20"/>
      <c r="Z13" s="20"/>
      <c r="AA13" s="20"/>
      <c r="AB13" s="20"/>
      <c r="AC13" s="20"/>
      <c r="AD13" s="20"/>
    </row>
    <row r="14" spans="1:30" s="76" customFormat="1" ht="15" customHeight="1">
      <c r="A14" s="77" t="s">
        <v>91</v>
      </c>
      <c r="B14" s="43"/>
      <c r="C14" s="43"/>
      <c r="D14" s="43"/>
      <c r="E14" s="43"/>
      <c r="F14" s="43"/>
      <c r="G14" s="43"/>
      <c r="H14" s="43"/>
      <c r="I14" s="43"/>
      <c r="J14" s="43"/>
      <c r="K14" s="43"/>
      <c r="L14" s="43"/>
      <c r="M14" s="43"/>
      <c r="N14" s="43"/>
      <c r="O14" s="20"/>
      <c r="P14" s="20"/>
      <c r="Q14" s="20"/>
      <c r="R14" s="20"/>
      <c r="S14" s="20"/>
      <c r="T14" s="20"/>
      <c r="U14" s="20"/>
      <c r="V14" s="20"/>
      <c r="W14" s="20"/>
      <c r="X14" s="20"/>
      <c r="Y14" s="20"/>
      <c r="Z14" s="20"/>
      <c r="AA14" s="20"/>
      <c r="AB14" s="20"/>
      <c r="AC14" s="20"/>
      <c r="AD14" s="20"/>
    </row>
    <row r="15" spans="1:30" s="76" customFormat="1" ht="15" customHeight="1">
      <c r="A15" s="77" t="s">
        <v>92</v>
      </c>
      <c r="B15" s="43"/>
      <c r="C15" s="43"/>
      <c r="D15" s="43"/>
      <c r="E15" s="43"/>
      <c r="F15" s="43"/>
      <c r="G15" s="43"/>
      <c r="H15" s="43"/>
      <c r="I15" s="43"/>
      <c r="J15" s="43"/>
      <c r="K15" s="43"/>
      <c r="L15" s="43"/>
      <c r="M15" s="43"/>
      <c r="N15" s="43"/>
      <c r="O15" s="20"/>
      <c r="P15" s="20"/>
      <c r="Q15" s="20"/>
      <c r="R15" s="20"/>
      <c r="S15" s="20"/>
      <c r="T15" s="20"/>
      <c r="U15" s="20"/>
      <c r="V15" s="20"/>
      <c r="W15" s="20"/>
      <c r="X15" s="20"/>
      <c r="Y15" s="20"/>
      <c r="Z15" s="20"/>
      <c r="AA15" s="20"/>
      <c r="AB15" s="20"/>
      <c r="AC15" s="20"/>
      <c r="AD15" s="20"/>
    </row>
    <row r="16" spans="1:30" s="76" customFormat="1" ht="15" customHeight="1">
      <c r="A16" s="77" t="s">
        <v>93</v>
      </c>
      <c r="B16" s="43"/>
      <c r="C16" s="43"/>
      <c r="D16" s="43"/>
      <c r="E16" s="43"/>
      <c r="F16" s="43"/>
      <c r="G16" s="43"/>
      <c r="H16" s="43"/>
      <c r="I16" s="43"/>
      <c r="J16" s="43"/>
      <c r="K16" s="43"/>
      <c r="L16" s="43"/>
      <c r="M16" s="43"/>
      <c r="N16" s="43"/>
      <c r="O16" s="20"/>
      <c r="P16" s="20"/>
      <c r="Q16" s="20"/>
      <c r="R16" s="20"/>
      <c r="S16" s="20"/>
      <c r="T16" s="20"/>
      <c r="U16" s="20"/>
      <c r="V16" s="20"/>
      <c r="W16" s="20"/>
      <c r="X16" s="20"/>
      <c r="Y16" s="20"/>
      <c r="Z16" s="20"/>
      <c r="AA16" s="20"/>
      <c r="AB16" s="20"/>
      <c r="AC16" s="20"/>
      <c r="AD16" s="20"/>
    </row>
    <row r="17" spans="1:30" s="76" customFormat="1" ht="15" customHeight="1">
      <c r="A17" s="77" t="s">
        <v>94</v>
      </c>
      <c r="B17" s="43"/>
      <c r="C17" s="43"/>
      <c r="D17" s="43"/>
      <c r="E17" s="43"/>
      <c r="F17" s="43"/>
      <c r="G17" s="43"/>
      <c r="H17" s="43"/>
      <c r="I17" s="43"/>
      <c r="J17" s="43"/>
      <c r="K17" s="43"/>
      <c r="L17" s="43"/>
      <c r="M17" s="43"/>
      <c r="N17" s="43"/>
      <c r="O17" s="20"/>
      <c r="P17" s="20"/>
      <c r="Q17" s="20"/>
      <c r="R17" s="20"/>
      <c r="S17" s="20"/>
      <c r="T17" s="20"/>
      <c r="U17" s="20"/>
      <c r="V17" s="20"/>
      <c r="W17" s="20"/>
      <c r="X17" s="20"/>
      <c r="Y17" s="20"/>
      <c r="Z17" s="20"/>
      <c r="AA17" s="20"/>
      <c r="AB17" s="20"/>
      <c r="AC17" s="20"/>
      <c r="AD17" s="20"/>
    </row>
    <row r="18" spans="1:30" s="76" customFormat="1" ht="15" customHeight="1">
      <c r="A18" s="77" t="s">
        <v>95</v>
      </c>
      <c r="B18" s="43"/>
      <c r="C18" s="43"/>
      <c r="D18" s="43"/>
      <c r="E18" s="43"/>
      <c r="F18" s="43"/>
      <c r="G18" s="43"/>
      <c r="H18" s="43"/>
      <c r="I18" s="43"/>
      <c r="J18" s="43"/>
      <c r="K18" s="43"/>
      <c r="L18" s="43"/>
      <c r="M18" s="43"/>
      <c r="N18" s="43"/>
      <c r="O18" s="20"/>
      <c r="P18" s="20"/>
      <c r="Q18" s="20"/>
      <c r="R18" s="20"/>
      <c r="S18" s="20"/>
      <c r="T18" s="20"/>
      <c r="U18" s="20"/>
      <c r="V18" s="20"/>
      <c r="W18" s="20"/>
      <c r="X18" s="20"/>
      <c r="Y18" s="20"/>
      <c r="Z18" s="20"/>
      <c r="AA18" s="20"/>
      <c r="AB18" s="20"/>
      <c r="AC18" s="20"/>
      <c r="AD18" s="20"/>
    </row>
    <row r="19" spans="1:30" s="76" customFormat="1" ht="15" customHeight="1">
      <c r="A19" s="77" t="s">
        <v>96</v>
      </c>
      <c r="B19" s="43"/>
      <c r="C19" s="43"/>
      <c r="D19" s="43"/>
      <c r="E19" s="43"/>
      <c r="F19" s="43"/>
      <c r="G19" s="43"/>
      <c r="H19" s="43"/>
      <c r="I19" s="43"/>
      <c r="J19" s="43"/>
      <c r="K19" s="43"/>
      <c r="L19" s="43"/>
      <c r="M19" s="43"/>
      <c r="N19" s="43"/>
      <c r="O19" s="20"/>
      <c r="P19" s="20"/>
      <c r="Q19" s="20"/>
      <c r="R19" s="20"/>
      <c r="S19" s="20"/>
      <c r="T19" s="20"/>
      <c r="U19" s="20"/>
      <c r="V19" s="20"/>
      <c r="W19" s="20"/>
      <c r="X19" s="20"/>
      <c r="Y19" s="20"/>
      <c r="Z19" s="20"/>
      <c r="AA19" s="20"/>
      <c r="AB19" s="20"/>
      <c r="AC19" s="20"/>
      <c r="AD19" s="20"/>
    </row>
    <row r="20" spans="1:30" s="76" customFormat="1" ht="15" customHeight="1">
      <c r="A20" s="77" t="s">
        <v>97</v>
      </c>
      <c r="B20" s="43"/>
      <c r="C20" s="43"/>
      <c r="D20" s="43"/>
      <c r="E20" s="43"/>
      <c r="F20" s="43"/>
      <c r="G20" s="43"/>
      <c r="H20" s="43"/>
      <c r="I20" s="43"/>
      <c r="J20" s="43"/>
      <c r="K20" s="43"/>
      <c r="L20" s="43"/>
      <c r="M20" s="43"/>
      <c r="N20" s="43"/>
      <c r="O20" s="20"/>
      <c r="P20" s="20"/>
      <c r="Q20" s="20"/>
      <c r="R20" s="20"/>
      <c r="S20" s="20"/>
      <c r="T20" s="20"/>
      <c r="U20" s="20"/>
      <c r="V20" s="20"/>
      <c r="W20" s="20"/>
      <c r="X20" s="20"/>
      <c r="Y20" s="20"/>
      <c r="Z20" s="20"/>
      <c r="AA20" s="20"/>
      <c r="AB20" s="20"/>
      <c r="AC20" s="20"/>
      <c r="AD20" s="20"/>
    </row>
    <row r="21" spans="1:30" s="76" customFormat="1" ht="15" customHeight="1">
      <c r="A21" s="77" t="s">
        <v>98</v>
      </c>
      <c r="B21" s="43"/>
      <c r="C21" s="43"/>
      <c r="D21" s="43"/>
      <c r="E21" s="43"/>
      <c r="F21" s="43"/>
      <c r="G21" s="43"/>
      <c r="H21" s="43"/>
      <c r="I21" s="43"/>
      <c r="J21" s="43"/>
      <c r="K21" s="43"/>
      <c r="L21" s="43"/>
      <c r="M21" s="43"/>
      <c r="N21" s="43"/>
      <c r="O21" s="20"/>
      <c r="P21" s="20"/>
      <c r="Q21" s="20"/>
      <c r="R21" s="20"/>
      <c r="S21" s="20"/>
      <c r="T21" s="20"/>
      <c r="U21" s="20"/>
      <c r="V21" s="20"/>
      <c r="W21" s="20"/>
      <c r="X21" s="20"/>
      <c r="Y21" s="20"/>
      <c r="Z21" s="20"/>
      <c r="AA21" s="20"/>
      <c r="AB21" s="20"/>
      <c r="AC21" s="20"/>
      <c r="AD21" s="20"/>
    </row>
    <row r="22" spans="1:30" s="76" customFormat="1" ht="15" customHeight="1">
      <c r="A22" s="77" t="s">
        <v>99</v>
      </c>
      <c r="B22" s="43"/>
      <c r="C22" s="43"/>
      <c r="D22" s="43"/>
      <c r="E22" s="43"/>
      <c r="F22" s="43"/>
      <c r="G22" s="43"/>
      <c r="H22" s="43"/>
      <c r="I22" s="43"/>
      <c r="J22" s="43"/>
      <c r="K22" s="43"/>
      <c r="L22" s="43"/>
      <c r="M22" s="43"/>
      <c r="N22" s="43"/>
      <c r="O22" s="20"/>
      <c r="P22" s="20"/>
      <c r="Q22" s="20"/>
      <c r="R22" s="20"/>
      <c r="S22" s="20"/>
      <c r="T22" s="20"/>
      <c r="U22" s="20"/>
      <c r="V22" s="20"/>
      <c r="W22" s="20"/>
      <c r="X22" s="20"/>
      <c r="Y22" s="20"/>
      <c r="Z22" s="20"/>
      <c r="AA22" s="20"/>
      <c r="AB22" s="20"/>
      <c r="AC22" s="20"/>
      <c r="AD22" s="20"/>
    </row>
    <row r="23" spans="1:30" s="76" customFormat="1" ht="12" customHeight="1">
      <c r="A23" s="77"/>
      <c r="B23" s="43"/>
      <c r="C23" s="43"/>
      <c r="D23" s="43"/>
      <c r="E23" s="43"/>
      <c r="F23" s="43"/>
      <c r="G23" s="43"/>
      <c r="H23" s="43"/>
      <c r="I23" s="43"/>
      <c r="J23" s="43"/>
      <c r="K23" s="43"/>
      <c r="L23" s="43"/>
      <c r="M23" s="43"/>
      <c r="N23" s="43"/>
      <c r="O23" s="20"/>
      <c r="P23" s="20"/>
      <c r="Q23" s="20"/>
      <c r="R23" s="20"/>
      <c r="S23" s="20"/>
      <c r="T23" s="20"/>
      <c r="U23" s="20"/>
      <c r="V23" s="20"/>
      <c r="W23" s="20"/>
      <c r="X23" s="20"/>
      <c r="Y23" s="20"/>
      <c r="Z23" s="20"/>
      <c r="AA23" s="20"/>
      <c r="AB23" s="20"/>
      <c r="AC23" s="20"/>
      <c r="AD23" s="20"/>
    </row>
    <row r="24" spans="1:30" s="76" customFormat="1" ht="15" customHeight="1">
      <c r="A24" s="77" t="s">
        <v>100</v>
      </c>
      <c r="B24" s="43"/>
      <c r="C24" s="43"/>
      <c r="D24" s="43"/>
      <c r="E24" s="43"/>
      <c r="F24" s="43"/>
      <c r="G24" s="43"/>
      <c r="H24" s="43"/>
      <c r="I24" s="43"/>
      <c r="J24" s="43"/>
      <c r="K24" s="43"/>
      <c r="L24" s="43"/>
      <c r="M24" s="43"/>
      <c r="N24" s="43"/>
      <c r="O24" s="20"/>
      <c r="P24" s="20"/>
      <c r="Q24" s="20"/>
      <c r="R24" s="20"/>
      <c r="S24" s="20"/>
      <c r="T24" s="20"/>
      <c r="U24" s="20"/>
      <c r="V24" s="20"/>
      <c r="W24" s="20"/>
      <c r="X24" s="20"/>
      <c r="Y24" s="20"/>
      <c r="Z24" s="20"/>
      <c r="AA24" s="20"/>
      <c r="AB24" s="20"/>
      <c r="AC24" s="20"/>
      <c r="AD24" s="20"/>
    </row>
    <row r="25" spans="1:30" s="76" customFormat="1" ht="15" customHeight="1">
      <c r="A25" s="77" t="s">
        <v>101</v>
      </c>
      <c r="B25" s="43"/>
      <c r="C25" s="43"/>
      <c r="D25" s="43"/>
      <c r="E25" s="43"/>
      <c r="F25" s="43"/>
      <c r="G25" s="43"/>
      <c r="H25" s="43"/>
      <c r="I25" s="43"/>
      <c r="J25" s="43"/>
      <c r="K25" s="43"/>
      <c r="L25" s="43"/>
      <c r="M25" s="43"/>
      <c r="N25" s="43"/>
      <c r="O25" s="20"/>
      <c r="P25" s="77" t="s">
        <v>102</v>
      </c>
      <c r="Q25" s="20"/>
      <c r="R25" s="20"/>
      <c r="S25" s="20"/>
      <c r="T25" s="20"/>
      <c r="U25" s="20"/>
      <c r="V25" s="20"/>
      <c r="W25" s="20"/>
      <c r="X25" s="20"/>
      <c r="Y25" s="20"/>
      <c r="Z25" s="20"/>
      <c r="AA25" s="20"/>
      <c r="AB25" s="20"/>
      <c r="AC25" s="20"/>
      <c r="AD25" s="20"/>
    </row>
    <row r="26" spans="1:30" s="76" customFormat="1" ht="15" customHeight="1">
      <c r="A26" s="77" t="s">
        <v>103</v>
      </c>
      <c r="B26" s="43"/>
      <c r="C26" s="43"/>
      <c r="D26" s="43"/>
      <c r="E26" s="43"/>
      <c r="F26" s="43"/>
      <c r="G26" s="43"/>
      <c r="H26" s="43"/>
      <c r="I26" s="43"/>
      <c r="J26" s="43"/>
      <c r="K26" s="43"/>
      <c r="L26" s="43"/>
      <c r="M26" s="43"/>
      <c r="N26" s="43"/>
      <c r="O26" s="20"/>
      <c r="P26" s="77" t="s">
        <v>104</v>
      </c>
      <c r="Q26" s="20"/>
      <c r="R26" s="20"/>
      <c r="S26" s="20"/>
      <c r="T26" s="20"/>
      <c r="U26" s="20"/>
      <c r="V26" s="20"/>
      <c r="W26" s="20"/>
      <c r="X26" s="20"/>
      <c r="Y26" s="20"/>
      <c r="Z26" s="20"/>
      <c r="AA26" s="20"/>
      <c r="AB26" s="20"/>
      <c r="AC26" s="20"/>
      <c r="AD26" s="20"/>
    </row>
    <row r="27" spans="1:30" s="76" customFormat="1" ht="15" customHeight="1">
      <c r="A27" s="77" t="s">
        <v>235</v>
      </c>
      <c r="B27" s="43"/>
      <c r="C27" s="43"/>
      <c r="D27" s="43"/>
      <c r="E27" s="43"/>
      <c r="F27" s="43"/>
      <c r="G27" s="43"/>
      <c r="H27" s="43"/>
      <c r="I27" s="43"/>
      <c r="J27" s="43"/>
      <c r="K27" s="43"/>
      <c r="L27" s="43"/>
      <c r="M27" s="43"/>
      <c r="N27" s="43"/>
      <c r="O27" s="20"/>
      <c r="P27" s="77" t="s">
        <v>104</v>
      </c>
      <c r="Q27" s="20"/>
      <c r="R27" s="20"/>
      <c r="S27" s="20"/>
      <c r="T27" s="20"/>
      <c r="U27" s="20"/>
      <c r="V27" s="20"/>
      <c r="W27" s="20"/>
      <c r="X27" s="20"/>
      <c r="Y27" s="20"/>
      <c r="Z27" s="20"/>
      <c r="AA27" s="20"/>
      <c r="AB27" s="20"/>
      <c r="AC27" s="20"/>
      <c r="AD27" s="20"/>
    </row>
    <row r="28" spans="1:30" s="76" customFormat="1" ht="15" customHeight="1">
      <c r="A28" s="77" t="s">
        <v>242</v>
      </c>
      <c r="B28" s="43"/>
      <c r="C28" s="43"/>
      <c r="D28" s="43"/>
      <c r="E28" s="43"/>
      <c r="F28" s="43"/>
      <c r="G28" s="43"/>
      <c r="H28" s="43"/>
      <c r="I28" s="43"/>
      <c r="J28" s="43"/>
      <c r="K28" s="43"/>
      <c r="L28" s="43"/>
      <c r="M28" s="43"/>
      <c r="N28" s="43"/>
      <c r="O28" s="20"/>
      <c r="P28" s="77" t="s">
        <v>105</v>
      </c>
      <c r="Q28" s="20"/>
      <c r="R28" s="20"/>
      <c r="S28" s="20"/>
      <c r="T28" s="20"/>
      <c r="U28" s="20"/>
      <c r="V28" s="20"/>
      <c r="W28" s="20"/>
      <c r="X28" s="20"/>
      <c r="Y28" s="20"/>
      <c r="Z28" s="20"/>
      <c r="AA28" s="20"/>
      <c r="AB28" s="20"/>
      <c r="AC28" s="20"/>
      <c r="AD28" s="20"/>
    </row>
    <row r="29" spans="1:30" s="76" customFormat="1" ht="15" customHeight="1">
      <c r="A29" s="77" t="s">
        <v>103</v>
      </c>
      <c r="B29" s="43"/>
      <c r="C29" s="43"/>
      <c r="D29" s="43"/>
      <c r="E29" s="43"/>
      <c r="F29" s="43"/>
      <c r="G29" s="43"/>
      <c r="H29" s="43"/>
      <c r="I29" s="43"/>
      <c r="J29" s="43"/>
      <c r="K29" s="43"/>
      <c r="L29" s="43"/>
      <c r="M29" s="43"/>
      <c r="N29" s="43"/>
      <c r="O29" s="20"/>
      <c r="P29" s="77" t="s">
        <v>106</v>
      </c>
      <c r="Q29" s="20"/>
      <c r="R29" s="20"/>
      <c r="S29" s="20"/>
      <c r="T29" s="20"/>
      <c r="U29" s="20"/>
      <c r="V29" s="20"/>
      <c r="W29" s="20"/>
      <c r="X29" s="20"/>
      <c r="Y29" s="20"/>
      <c r="Z29" s="20"/>
      <c r="AA29" s="20"/>
      <c r="AB29" s="20"/>
      <c r="AC29" s="20"/>
      <c r="AD29" s="20"/>
    </row>
    <row r="30" spans="1:30" s="76" customFormat="1" ht="15" customHeight="1">
      <c r="A30" s="77" t="s">
        <v>603</v>
      </c>
      <c r="B30" s="43"/>
      <c r="C30" s="43"/>
      <c r="D30" s="43"/>
      <c r="E30" s="43"/>
      <c r="F30" s="43"/>
      <c r="G30" s="43"/>
      <c r="H30" s="43"/>
      <c r="I30" s="43"/>
      <c r="J30" s="43"/>
      <c r="K30" s="43"/>
      <c r="L30" s="43"/>
      <c r="M30" s="43"/>
      <c r="N30" s="43"/>
      <c r="O30" s="20"/>
      <c r="P30" s="77" t="s">
        <v>104</v>
      </c>
      <c r="Q30" s="20"/>
      <c r="R30" s="20"/>
      <c r="S30" s="20"/>
      <c r="T30" s="20"/>
      <c r="U30" s="20"/>
      <c r="V30" s="20"/>
      <c r="W30" s="20"/>
      <c r="X30" s="20"/>
      <c r="Y30" s="20"/>
      <c r="Z30" s="20"/>
      <c r="AA30" s="20"/>
      <c r="AB30" s="20"/>
      <c r="AC30" s="20"/>
      <c r="AD30" s="20"/>
    </row>
    <row r="31" spans="1:30" s="76" customFormat="1" ht="15" customHeight="1">
      <c r="A31" s="77" t="s">
        <v>107</v>
      </c>
      <c r="B31" s="43"/>
      <c r="C31" s="43"/>
      <c r="D31" s="43"/>
      <c r="E31" s="43"/>
      <c r="F31" s="43"/>
      <c r="G31" s="43"/>
      <c r="H31" s="43"/>
      <c r="I31" s="43"/>
      <c r="J31" s="43"/>
      <c r="K31" s="43"/>
      <c r="L31" s="43"/>
      <c r="M31" s="43"/>
      <c r="N31" s="43"/>
      <c r="O31" s="20"/>
      <c r="P31" s="77" t="s">
        <v>108</v>
      </c>
      <c r="Q31" s="20"/>
      <c r="R31" s="20"/>
      <c r="S31" s="20"/>
      <c r="T31" s="20"/>
      <c r="U31" s="20"/>
      <c r="V31" s="20"/>
      <c r="W31" s="20"/>
      <c r="X31" s="20"/>
      <c r="Y31" s="20"/>
      <c r="Z31" s="20"/>
      <c r="AA31" s="20"/>
      <c r="AB31" s="20"/>
      <c r="AC31" s="20"/>
      <c r="AD31" s="20"/>
    </row>
    <row r="32" spans="1:30" s="76" customFormat="1" ht="15" customHeight="1">
      <c r="A32" s="77" t="s">
        <v>109</v>
      </c>
      <c r="B32" s="43"/>
      <c r="C32" s="43"/>
      <c r="D32" s="43"/>
      <c r="E32" s="43"/>
      <c r="F32" s="43"/>
      <c r="G32" s="43"/>
      <c r="H32" s="43"/>
      <c r="I32" s="43"/>
      <c r="J32" s="43"/>
      <c r="K32" s="43"/>
      <c r="L32" s="43"/>
      <c r="M32" s="43"/>
      <c r="N32" s="43"/>
      <c r="O32" s="20"/>
      <c r="P32" s="77" t="s">
        <v>110</v>
      </c>
      <c r="Q32" s="20"/>
      <c r="R32" s="20"/>
      <c r="S32" s="20"/>
      <c r="T32" s="20"/>
      <c r="U32" s="20"/>
      <c r="V32" s="20"/>
      <c r="W32" s="20"/>
      <c r="X32" s="20"/>
      <c r="Y32" s="20"/>
      <c r="Z32" s="20"/>
      <c r="AA32" s="20"/>
      <c r="AB32" s="20"/>
      <c r="AC32" s="20"/>
      <c r="AD32" s="20"/>
    </row>
    <row r="33" spans="1:34" s="76" customFormat="1" ht="15" customHeight="1">
      <c r="A33" s="77" t="s">
        <v>111</v>
      </c>
      <c r="B33" s="43"/>
      <c r="C33" s="43"/>
      <c r="D33" s="43"/>
      <c r="E33" s="43"/>
      <c r="F33" s="43"/>
      <c r="G33" s="43"/>
      <c r="H33" s="43"/>
      <c r="I33" s="43"/>
      <c r="J33" s="43"/>
      <c r="K33" s="43"/>
      <c r="L33" s="43"/>
      <c r="M33" s="43"/>
      <c r="N33" s="43"/>
      <c r="O33" s="20"/>
      <c r="P33" s="77" t="s">
        <v>112</v>
      </c>
      <c r="Q33" s="20"/>
      <c r="R33" s="20"/>
      <c r="S33" s="20"/>
      <c r="T33" s="20"/>
      <c r="U33" s="20"/>
      <c r="V33" s="20"/>
      <c r="W33" s="20"/>
      <c r="X33" s="20"/>
      <c r="Y33" s="20"/>
      <c r="Z33" s="20"/>
      <c r="AA33" s="20"/>
      <c r="AB33" s="20"/>
      <c r="AD33" s="20"/>
    </row>
    <row r="34" spans="1:34" s="76" customFormat="1" ht="15" customHeight="1">
      <c r="A34" s="77" t="s">
        <v>113</v>
      </c>
      <c r="B34" s="43"/>
      <c r="C34" s="43"/>
      <c r="D34" s="43"/>
      <c r="E34" s="43"/>
      <c r="F34" s="43"/>
      <c r="G34" s="43"/>
      <c r="H34" s="43"/>
      <c r="I34" s="43"/>
      <c r="J34" s="43"/>
      <c r="K34" s="43"/>
      <c r="L34" s="43"/>
      <c r="M34" s="43"/>
      <c r="N34" s="43"/>
      <c r="O34" s="20"/>
      <c r="P34" s="77" t="s">
        <v>114</v>
      </c>
      <c r="Q34" s="20"/>
      <c r="R34" s="20"/>
      <c r="S34" s="20"/>
      <c r="T34" s="20"/>
      <c r="U34" s="20"/>
      <c r="V34" s="20"/>
      <c r="W34" s="20"/>
      <c r="X34" s="20"/>
      <c r="Y34" s="20"/>
      <c r="Z34" s="20"/>
      <c r="AA34" s="20"/>
      <c r="AB34" s="20"/>
      <c r="AC34" s="20"/>
      <c r="AD34" s="20"/>
    </row>
    <row r="35" spans="1:34" s="76" customFormat="1" ht="12" customHeight="1">
      <c r="A35" s="77"/>
      <c r="B35" s="43"/>
      <c r="C35" s="43"/>
      <c r="D35" s="43"/>
      <c r="E35" s="43"/>
      <c r="F35" s="43"/>
      <c r="G35" s="43"/>
      <c r="H35" s="43"/>
      <c r="I35" s="43"/>
      <c r="J35" s="43"/>
      <c r="K35" s="43"/>
      <c r="L35" s="43"/>
      <c r="M35" s="43"/>
      <c r="N35" s="43"/>
      <c r="O35" s="20"/>
      <c r="P35" s="20"/>
      <c r="Q35" s="20"/>
      <c r="R35" s="20"/>
      <c r="S35" s="20"/>
      <c r="T35" s="20"/>
      <c r="U35" s="20"/>
      <c r="V35" s="20"/>
      <c r="W35" s="20"/>
      <c r="X35" s="20"/>
      <c r="Y35" s="20"/>
      <c r="Z35" s="20"/>
      <c r="AA35" s="20"/>
      <c r="AB35" s="20"/>
      <c r="AC35" s="20"/>
      <c r="AD35" s="20"/>
    </row>
    <row r="36" spans="1:34" s="76" customFormat="1" ht="15" customHeight="1">
      <c r="A36" s="77" t="s">
        <v>115</v>
      </c>
      <c r="B36" s="79"/>
      <c r="C36" s="79"/>
      <c r="D36" s="79"/>
      <c r="E36" s="79"/>
      <c r="F36" s="79"/>
      <c r="G36" s="79"/>
      <c r="H36" s="80" t="s">
        <v>116</v>
      </c>
      <c r="I36" s="81"/>
      <c r="J36" s="76" t="s">
        <v>117</v>
      </c>
      <c r="L36" s="79"/>
    </row>
    <row r="37" spans="1:34" s="87" customFormat="1" ht="12" customHeight="1">
      <c r="A37" s="82"/>
      <c r="B37" s="83">
        <v>9</v>
      </c>
      <c r="C37" s="83"/>
      <c r="D37" s="83">
        <v>10</v>
      </c>
      <c r="E37" s="83"/>
      <c r="F37" s="83">
        <v>11</v>
      </c>
      <c r="G37" s="83"/>
      <c r="H37" s="83">
        <v>12</v>
      </c>
      <c r="I37" s="84"/>
      <c r="J37" s="83">
        <v>13</v>
      </c>
      <c r="K37" s="83"/>
      <c r="L37" s="83">
        <v>14</v>
      </c>
      <c r="M37" s="83"/>
      <c r="N37" s="83">
        <v>15</v>
      </c>
      <c r="O37" s="83"/>
      <c r="P37" s="83">
        <v>16</v>
      </c>
      <c r="Q37" s="83"/>
      <c r="R37" s="83">
        <v>17</v>
      </c>
      <c r="S37" s="84"/>
      <c r="T37" s="83">
        <v>18</v>
      </c>
      <c r="U37" s="83"/>
      <c r="V37" s="83">
        <v>19</v>
      </c>
      <c r="W37" s="83"/>
      <c r="X37" s="83">
        <v>20</v>
      </c>
      <c r="Y37" s="85"/>
      <c r="Z37" s="86" t="s">
        <v>118</v>
      </c>
      <c r="AA37" s="86"/>
    </row>
    <row r="38" spans="1:34" ht="15" customHeight="1">
      <c r="A38" s="88" t="s">
        <v>119</v>
      </c>
      <c r="B38" s="89"/>
      <c r="C38" s="90"/>
      <c r="D38" s="710" t="s">
        <v>120</v>
      </c>
      <c r="E38" s="711"/>
      <c r="F38" s="711"/>
      <c r="G38" s="711"/>
      <c r="H38" s="711"/>
      <c r="I38" s="711"/>
      <c r="J38" s="711"/>
      <c r="K38" s="711"/>
      <c r="L38" s="711"/>
      <c r="M38" s="711"/>
      <c r="N38" s="711"/>
      <c r="O38" s="711"/>
      <c r="P38" s="711"/>
      <c r="Q38" s="711"/>
      <c r="R38" s="711"/>
      <c r="S38" s="712"/>
      <c r="T38" s="91"/>
      <c r="U38" s="91"/>
      <c r="V38" s="91"/>
      <c r="W38" s="91"/>
      <c r="X38" s="91"/>
      <c r="Y38" s="91"/>
      <c r="Z38" s="92"/>
      <c r="AA38" s="713" t="s">
        <v>121</v>
      </c>
      <c r="AB38" s="714"/>
    </row>
    <row r="39" spans="1:34" ht="15" customHeight="1">
      <c r="A39" s="19" t="s">
        <v>122</v>
      </c>
      <c r="B39" s="223" t="s">
        <v>123</v>
      </c>
      <c r="C39" s="94"/>
      <c r="D39" s="710" t="s">
        <v>236</v>
      </c>
      <c r="E39" s="711"/>
      <c r="F39" s="711"/>
      <c r="G39" s="711"/>
      <c r="H39" s="711"/>
      <c r="I39" s="711"/>
      <c r="J39" s="711"/>
      <c r="K39" s="711"/>
      <c r="L39" s="711"/>
      <c r="M39" s="711"/>
      <c r="N39" s="711"/>
      <c r="O39" s="711"/>
      <c r="P39" s="711"/>
      <c r="Q39" s="711"/>
      <c r="R39" s="711"/>
      <c r="S39" s="712"/>
      <c r="T39" s="98"/>
      <c r="U39" s="98"/>
      <c r="V39" s="98"/>
      <c r="W39" s="98"/>
      <c r="X39" s="98"/>
      <c r="Y39" s="98"/>
      <c r="Z39" s="99"/>
      <c r="AA39" s="713" t="s">
        <v>243</v>
      </c>
      <c r="AB39" s="714"/>
      <c r="AE39" s="45"/>
    </row>
    <row r="40" spans="1:34" ht="15" customHeight="1">
      <c r="A40" s="88" t="s">
        <v>124</v>
      </c>
      <c r="B40" s="710" t="s">
        <v>252</v>
      </c>
      <c r="C40" s="711"/>
      <c r="D40" s="711"/>
      <c r="E40" s="711"/>
      <c r="F40" s="711"/>
      <c r="G40" s="711"/>
      <c r="H40" s="711"/>
      <c r="I40" s="711"/>
      <c r="J40" s="711"/>
      <c r="K40" s="711"/>
      <c r="L40" s="711"/>
      <c r="M40" s="711"/>
      <c r="N40" s="711"/>
      <c r="O40" s="711"/>
      <c r="P40" s="711"/>
      <c r="Q40" s="711"/>
      <c r="R40" s="711"/>
      <c r="S40" s="711"/>
      <c r="T40" s="105"/>
      <c r="U40" s="102"/>
      <c r="V40" s="98"/>
      <c r="W40" s="97"/>
      <c r="X40" s="103"/>
      <c r="Y40" s="103"/>
      <c r="Z40" s="104"/>
      <c r="AA40" s="713" t="s">
        <v>253</v>
      </c>
      <c r="AB40" s="714"/>
    </row>
    <row r="41" spans="1:34" ht="15" customHeight="1">
      <c r="A41" s="14" t="s">
        <v>125</v>
      </c>
      <c r="B41" s="93"/>
      <c r="C41" s="94"/>
      <c r="D41" s="95"/>
      <c r="E41" s="95"/>
      <c r="F41" s="95"/>
      <c r="G41" s="95"/>
      <c r="H41" s="95"/>
      <c r="I41" s="95"/>
      <c r="J41" s="95"/>
      <c r="K41" s="95"/>
      <c r="L41" s="715" t="s">
        <v>126</v>
      </c>
      <c r="M41" s="716"/>
      <c r="N41" s="716"/>
      <c r="O41" s="716"/>
      <c r="P41" s="716"/>
      <c r="Q41" s="717"/>
      <c r="R41" s="105"/>
      <c r="S41" s="98"/>
      <c r="T41" s="98"/>
      <c r="U41" s="98"/>
      <c r="V41" s="98"/>
      <c r="W41" s="98"/>
      <c r="X41" s="98"/>
      <c r="Y41" s="98"/>
      <c r="Z41" s="99"/>
      <c r="AA41" s="713" t="s">
        <v>127</v>
      </c>
      <c r="AB41" s="714"/>
    </row>
    <row r="42" spans="1:34" ht="15" customHeight="1">
      <c r="A42" s="14" t="s">
        <v>128</v>
      </c>
      <c r="B42" s="100"/>
      <c r="C42" s="101"/>
      <c r="D42" s="106"/>
      <c r="E42" s="106"/>
      <c r="F42" s="106"/>
      <c r="G42" s="106"/>
      <c r="H42" s="106"/>
      <c r="I42" s="106"/>
      <c r="J42" s="106"/>
      <c r="K42" s="106"/>
      <c r="L42" s="715" t="s">
        <v>129</v>
      </c>
      <c r="M42" s="716"/>
      <c r="N42" s="716"/>
      <c r="O42" s="716"/>
      <c r="P42" s="716"/>
      <c r="Q42" s="716"/>
      <c r="R42" s="716"/>
      <c r="S42" s="716"/>
      <c r="T42" s="716"/>
      <c r="U42" s="716"/>
      <c r="V42" s="716"/>
      <c r="W42" s="716"/>
      <c r="X42" s="716"/>
      <c r="Y42" s="717"/>
      <c r="Z42" s="104"/>
      <c r="AA42" s="713" t="s">
        <v>130</v>
      </c>
      <c r="AB42" s="714"/>
      <c r="AE42" s="101"/>
      <c r="AF42" s="101"/>
      <c r="AG42" s="101"/>
      <c r="AH42" s="101"/>
    </row>
    <row r="43" spans="1:34" ht="15" customHeight="1">
      <c r="A43" s="14" t="s">
        <v>131</v>
      </c>
      <c r="B43" s="93"/>
      <c r="C43" s="94"/>
      <c r="D43" s="95"/>
      <c r="E43" s="95"/>
      <c r="F43" s="95"/>
      <c r="G43" s="95"/>
      <c r="H43" s="95"/>
      <c r="I43" s="95"/>
      <c r="J43" s="95"/>
      <c r="K43" s="95"/>
      <c r="L43" s="715" t="s">
        <v>129</v>
      </c>
      <c r="M43" s="716"/>
      <c r="N43" s="716"/>
      <c r="O43" s="716"/>
      <c r="P43" s="716"/>
      <c r="Q43" s="716"/>
      <c r="R43" s="716"/>
      <c r="S43" s="716"/>
      <c r="T43" s="716"/>
      <c r="U43" s="716"/>
      <c r="V43" s="716"/>
      <c r="W43" s="716"/>
      <c r="X43" s="716"/>
      <c r="Y43" s="717"/>
      <c r="Z43" s="104"/>
      <c r="AA43" s="713" t="s">
        <v>130</v>
      </c>
      <c r="AB43" s="714"/>
    </row>
    <row r="44" spans="1:34" ht="15" customHeight="1">
      <c r="A44" s="107" t="s">
        <v>132</v>
      </c>
      <c r="B44" s="108"/>
      <c r="C44" s="109"/>
      <c r="D44" s="710" t="s">
        <v>133</v>
      </c>
      <c r="E44" s="711"/>
      <c r="F44" s="711"/>
      <c r="G44" s="711"/>
      <c r="H44" s="711"/>
      <c r="I44" s="711"/>
      <c r="J44" s="711"/>
      <c r="K44" s="711"/>
      <c r="L44" s="711"/>
      <c r="M44" s="711"/>
      <c r="N44" s="711"/>
      <c r="O44" s="711"/>
      <c r="P44" s="711"/>
      <c r="Q44" s="711"/>
      <c r="R44" s="711"/>
      <c r="S44" s="711"/>
      <c r="T44" s="711"/>
      <c r="U44" s="711"/>
      <c r="V44" s="711"/>
      <c r="W44" s="712"/>
      <c r="X44" s="110"/>
      <c r="Y44" s="110"/>
      <c r="Z44" s="111"/>
      <c r="AA44" s="713" t="s">
        <v>134</v>
      </c>
      <c r="AB44" s="714"/>
    </row>
    <row r="45" spans="1:34" ht="15" customHeight="1">
      <c r="A45" s="112"/>
      <c r="B45" s="112"/>
      <c r="C45" s="112"/>
      <c r="D45" s="112"/>
      <c r="E45" s="112"/>
      <c r="F45" s="112"/>
      <c r="G45" s="112"/>
      <c r="H45" s="112"/>
      <c r="I45" s="112"/>
      <c r="J45" s="112"/>
      <c r="K45" s="112"/>
      <c r="L45" s="112"/>
      <c r="M45" s="112"/>
      <c r="N45" s="112"/>
    </row>
    <row r="46" spans="1:34">
      <c r="A46" s="49"/>
      <c r="B46" s="6"/>
      <c r="C46" s="6"/>
      <c r="D46" s="6"/>
      <c r="E46" s="6"/>
      <c r="G46" s="6"/>
      <c r="H46" s="6"/>
      <c r="I46" s="6"/>
      <c r="J46" s="6"/>
      <c r="K46" s="113"/>
      <c r="L46" s="101"/>
      <c r="M46" s="6"/>
      <c r="N46" s="6"/>
    </row>
    <row r="47" spans="1:34">
      <c r="A47" s="49"/>
      <c r="B47" s="6"/>
      <c r="C47" s="6"/>
      <c r="D47" s="6"/>
      <c r="E47" s="6"/>
      <c r="F47" s="6"/>
      <c r="G47" s="6"/>
      <c r="H47" s="6"/>
      <c r="I47" s="6"/>
      <c r="J47" s="6"/>
      <c r="L47" s="113"/>
      <c r="M47" s="6"/>
      <c r="N47" s="6"/>
    </row>
  </sheetData>
  <mergeCells count="15">
    <mergeCell ref="AA40:AB40"/>
    <mergeCell ref="W2:AC2"/>
    <mergeCell ref="D38:S38"/>
    <mergeCell ref="AA38:AB38"/>
    <mergeCell ref="AA39:AB39"/>
    <mergeCell ref="D39:S39"/>
    <mergeCell ref="B40:S40"/>
    <mergeCell ref="D44:W44"/>
    <mergeCell ref="AA44:AB44"/>
    <mergeCell ref="L41:Q41"/>
    <mergeCell ref="AA41:AB41"/>
    <mergeCell ref="L42:Y42"/>
    <mergeCell ref="AA42:AB42"/>
    <mergeCell ref="L43:Y43"/>
    <mergeCell ref="AA43:AB43"/>
  </mergeCells>
  <phoneticPr fontId="2"/>
  <pageMargins left="0.63" right="0.61" top="0.81" bottom="0.66" header="0.5" footer="0.44"/>
  <pageSetup paperSize="9" scale="105" orientation="portrait" r:id="rId1"/>
  <headerFooter alignWithMargins="0">
    <oddFooter>&amp;C10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G50"/>
  <sheetViews>
    <sheetView zoomScaleNormal="100" zoomScaleSheetLayoutView="100" workbookViewId="0">
      <selection activeCell="Z1" sqref="Z1"/>
    </sheetView>
  </sheetViews>
  <sheetFormatPr defaultColWidth="8.875" defaultRowHeight="13.5"/>
  <cols>
    <col min="1" max="1" width="8.5" style="51" customWidth="1"/>
    <col min="2" max="32" width="4.25" style="51" customWidth="1"/>
    <col min="33" max="33" width="4" style="51" customWidth="1"/>
    <col min="34" max="256" width="8.875" style="51"/>
    <col min="257" max="257" width="8.5" style="51" customWidth="1"/>
    <col min="258" max="288" width="4.25" style="51" customWidth="1"/>
    <col min="289" max="289" width="4" style="51" customWidth="1"/>
    <col min="290" max="512" width="8.875" style="51"/>
    <col min="513" max="513" width="8.5" style="51" customWidth="1"/>
    <col min="514" max="544" width="4.25" style="51" customWidth="1"/>
    <col min="545" max="545" width="4" style="51" customWidth="1"/>
    <col min="546" max="768" width="8.875" style="51"/>
    <col min="769" max="769" width="8.5" style="51" customWidth="1"/>
    <col min="770" max="800" width="4.25" style="51" customWidth="1"/>
    <col min="801" max="801" width="4" style="51" customWidth="1"/>
    <col min="802" max="1024" width="8.875" style="51"/>
    <col min="1025" max="1025" width="8.5" style="51" customWidth="1"/>
    <col min="1026" max="1056" width="4.25" style="51" customWidth="1"/>
    <col min="1057" max="1057" width="4" style="51" customWidth="1"/>
    <col min="1058" max="1280" width="8.875" style="51"/>
    <col min="1281" max="1281" width="8.5" style="51" customWidth="1"/>
    <col min="1282" max="1312" width="4.25" style="51" customWidth="1"/>
    <col min="1313" max="1313" width="4" style="51" customWidth="1"/>
    <col min="1314" max="1536" width="8.875" style="51"/>
    <col min="1537" max="1537" width="8.5" style="51" customWidth="1"/>
    <col min="1538" max="1568" width="4.25" style="51" customWidth="1"/>
    <col min="1569" max="1569" width="4" style="51" customWidth="1"/>
    <col min="1570" max="1792" width="8.875" style="51"/>
    <col min="1793" max="1793" width="8.5" style="51" customWidth="1"/>
    <col min="1794" max="1824" width="4.25" style="51" customWidth="1"/>
    <col min="1825" max="1825" width="4" style="51" customWidth="1"/>
    <col min="1826" max="2048" width="8.875" style="51"/>
    <col min="2049" max="2049" width="8.5" style="51" customWidth="1"/>
    <col min="2050" max="2080" width="4.25" style="51" customWidth="1"/>
    <col min="2081" max="2081" width="4" style="51" customWidth="1"/>
    <col min="2082" max="2304" width="8.875" style="51"/>
    <col min="2305" max="2305" width="8.5" style="51" customWidth="1"/>
    <col min="2306" max="2336" width="4.25" style="51" customWidth="1"/>
    <col min="2337" max="2337" width="4" style="51" customWidth="1"/>
    <col min="2338" max="2560" width="8.875" style="51"/>
    <col min="2561" max="2561" width="8.5" style="51" customWidth="1"/>
    <col min="2562" max="2592" width="4.25" style="51" customWidth="1"/>
    <col min="2593" max="2593" width="4" style="51" customWidth="1"/>
    <col min="2594" max="2816" width="8.875" style="51"/>
    <col min="2817" max="2817" width="8.5" style="51" customWidth="1"/>
    <col min="2818" max="2848" width="4.25" style="51" customWidth="1"/>
    <col min="2849" max="2849" width="4" style="51" customWidth="1"/>
    <col min="2850" max="3072" width="8.875" style="51"/>
    <col min="3073" max="3073" width="8.5" style="51" customWidth="1"/>
    <col min="3074" max="3104" width="4.25" style="51" customWidth="1"/>
    <col min="3105" max="3105" width="4" style="51" customWidth="1"/>
    <col min="3106" max="3328" width="8.875" style="51"/>
    <col min="3329" max="3329" width="8.5" style="51" customWidth="1"/>
    <col min="3330" max="3360" width="4.25" style="51" customWidth="1"/>
    <col min="3361" max="3361" width="4" style="51" customWidth="1"/>
    <col min="3362" max="3584" width="8.875" style="51"/>
    <col min="3585" max="3585" width="8.5" style="51" customWidth="1"/>
    <col min="3586" max="3616" width="4.25" style="51" customWidth="1"/>
    <col min="3617" max="3617" width="4" style="51" customWidth="1"/>
    <col min="3618" max="3840" width="8.875" style="51"/>
    <col min="3841" max="3841" width="8.5" style="51" customWidth="1"/>
    <col min="3842" max="3872" width="4.25" style="51" customWidth="1"/>
    <col min="3873" max="3873" width="4" style="51" customWidth="1"/>
    <col min="3874" max="4096" width="8.875" style="51"/>
    <col min="4097" max="4097" width="8.5" style="51" customWidth="1"/>
    <col min="4098" max="4128" width="4.25" style="51" customWidth="1"/>
    <col min="4129" max="4129" width="4" style="51" customWidth="1"/>
    <col min="4130" max="4352" width="8.875" style="51"/>
    <col min="4353" max="4353" width="8.5" style="51" customWidth="1"/>
    <col min="4354" max="4384" width="4.25" style="51" customWidth="1"/>
    <col min="4385" max="4385" width="4" style="51" customWidth="1"/>
    <col min="4386" max="4608" width="8.875" style="51"/>
    <col min="4609" max="4609" width="8.5" style="51" customWidth="1"/>
    <col min="4610" max="4640" width="4.25" style="51" customWidth="1"/>
    <col min="4641" max="4641" width="4" style="51" customWidth="1"/>
    <col min="4642" max="4864" width="8.875" style="51"/>
    <col min="4865" max="4865" width="8.5" style="51" customWidth="1"/>
    <col min="4866" max="4896" width="4.25" style="51" customWidth="1"/>
    <col min="4897" max="4897" width="4" style="51" customWidth="1"/>
    <col min="4898" max="5120" width="8.875" style="51"/>
    <col min="5121" max="5121" width="8.5" style="51" customWidth="1"/>
    <col min="5122" max="5152" width="4.25" style="51" customWidth="1"/>
    <col min="5153" max="5153" width="4" style="51" customWidth="1"/>
    <col min="5154" max="5376" width="8.875" style="51"/>
    <col min="5377" max="5377" width="8.5" style="51" customWidth="1"/>
    <col min="5378" max="5408" width="4.25" style="51" customWidth="1"/>
    <col min="5409" max="5409" width="4" style="51" customWidth="1"/>
    <col min="5410" max="5632" width="8.875" style="51"/>
    <col min="5633" max="5633" width="8.5" style="51" customWidth="1"/>
    <col min="5634" max="5664" width="4.25" style="51" customWidth="1"/>
    <col min="5665" max="5665" width="4" style="51" customWidth="1"/>
    <col min="5666" max="5888" width="8.875" style="51"/>
    <col min="5889" max="5889" width="8.5" style="51" customWidth="1"/>
    <col min="5890" max="5920" width="4.25" style="51" customWidth="1"/>
    <col min="5921" max="5921" width="4" style="51" customWidth="1"/>
    <col min="5922" max="6144" width="8.875" style="51"/>
    <col min="6145" max="6145" width="8.5" style="51" customWidth="1"/>
    <col min="6146" max="6176" width="4.25" style="51" customWidth="1"/>
    <col min="6177" max="6177" width="4" style="51" customWidth="1"/>
    <col min="6178" max="6400" width="8.875" style="51"/>
    <col min="6401" max="6401" width="8.5" style="51" customWidth="1"/>
    <col min="6402" max="6432" width="4.25" style="51" customWidth="1"/>
    <col min="6433" max="6433" width="4" style="51" customWidth="1"/>
    <col min="6434" max="6656" width="8.875" style="51"/>
    <col min="6657" max="6657" width="8.5" style="51" customWidth="1"/>
    <col min="6658" max="6688" width="4.25" style="51" customWidth="1"/>
    <col min="6689" max="6689" width="4" style="51" customWidth="1"/>
    <col min="6690" max="6912" width="8.875" style="51"/>
    <col min="6913" max="6913" width="8.5" style="51" customWidth="1"/>
    <col min="6914" max="6944" width="4.25" style="51" customWidth="1"/>
    <col min="6945" max="6945" width="4" style="51" customWidth="1"/>
    <col min="6946" max="7168" width="8.875" style="51"/>
    <col min="7169" max="7169" width="8.5" style="51" customWidth="1"/>
    <col min="7170" max="7200" width="4.25" style="51" customWidth="1"/>
    <col min="7201" max="7201" width="4" style="51" customWidth="1"/>
    <col min="7202" max="7424" width="8.875" style="51"/>
    <col min="7425" max="7425" width="8.5" style="51" customWidth="1"/>
    <col min="7426" max="7456" width="4.25" style="51" customWidth="1"/>
    <col min="7457" max="7457" width="4" style="51" customWidth="1"/>
    <col min="7458" max="7680" width="8.875" style="51"/>
    <col min="7681" max="7681" width="8.5" style="51" customWidth="1"/>
    <col min="7682" max="7712" width="4.25" style="51" customWidth="1"/>
    <col min="7713" max="7713" width="4" style="51" customWidth="1"/>
    <col min="7714" max="7936" width="8.875" style="51"/>
    <col min="7937" max="7937" width="8.5" style="51" customWidth="1"/>
    <col min="7938" max="7968" width="4.25" style="51" customWidth="1"/>
    <col min="7969" max="7969" width="4" style="51" customWidth="1"/>
    <col min="7970" max="8192" width="8.875" style="51"/>
    <col min="8193" max="8193" width="8.5" style="51" customWidth="1"/>
    <col min="8194" max="8224" width="4.25" style="51" customWidth="1"/>
    <col min="8225" max="8225" width="4" style="51" customWidth="1"/>
    <col min="8226" max="8448" width="8.875" style="51"/>
    <col min="8449" max="8449" width="8.5" style="51" customWidth="1"/>
    <col min="8450" max="8480" width="4.25" style="51" customWidth="1"/>
    <col min="8481" max="8481" width="4" style="51" customWidth="1"/>
    <col min="8482" max="8704" width="8.875" style="51"/>
    <col min="8705" max="8705" width="8.5" style="51" customWidth="1"/>
    <col min="8706" max="8736" width="4.25" style="51" customWidth="1"/>
    <col min="8737" max="8737" width="4" style="51" customWidth="1"/>
    <col min="8738" max="8960" width="8.875" style="51"/>
    <col min="8961" max="8961" width="8.5" style="51" customWidth="1"/>
    <col min="8962" max="8992" width="4.25" style="51" customWidth="1"/>
    <col min="8993" max="8993" width="4" style="51" customWidth="1"/>
    <col min="8994" max="9216" width="8.875" style="51"/>
    <col min="9217" max="9217" width="8.5" style="51" customWidth="1"/>
    <col min="9218" max="9248" width="4.25" style="51" customWidth="1"/>
    <col min="9249" max="9249" width="4" style="51" customWidth="1"/>
    <col min="9250" max="9472" width="8.875" style="51"/>
    <col min="9473" max="9473" width="8.5" style="51" customWidth="1"/>
    <col min="9474" max="9504" width="4.25" style="51" customWidth="1"/>
    <col min="9505" max="9505" width="4" style="51" customWidth="1"/>
    <col min="9506" max="9728" width="8.875" style="51"/>
    <col min="9729" max="9729" width="8.5" style="51" customWidth="1"/>
    <col min="9730" max="9760" width="4.25" style="51" customWidth="1"/>
    <col min="9761" max="9761" width="4" style="51" customWidth="1"/>
    <col min="9762" max="9984" width="8.875" style="51"/>
    <col min="9985" max="9985" width="8.5" style="51" customWidth="1"/>
    <col min="9986" max="10016" width="4.25" style="51" customWidth="1"/>
    <col min="10017" max="10017" width="4" style="51" customWidth="1"/>
    <col min="10018" max="10240" width="8.875" style="51"/>
    <col min="10241" max="10241" width="8.5" style="51" customWidth="1"/>
    <col min="10242" max="10272" width="4.25" style="51" customWidth="1"/>
    <col min="10273" max="10273" width="4" style="51" customWidth="1"/>
    <col min="10274" max="10496" width="8.875" style="51"/>
    <col min="10497" max="10497" width="8.5" style="51" customWidth="1"/>
    <col min="10498" max="10528" width="4.25" style="51" customWidth="1"/>
    <col min="10529" max="10529" width="4" style="51" customWidth="1"/>
    <col min="10530" max="10752" width="8.875" style="51"/>
    <col min="10753" max="10753" width="8.5" style="51" customWidth="1"/>
    <col min="10754" max="10784" width="4.25" style="51" customWidth="1"/>
    <col min="10785" max="10785" width="4" style="51" customWidth="1"/>
    <col min="10786" max="11008" width="8.875" style="51"/>
    <col min="11009" max="11009" width="8.5" style="51" customWidth="1"/>
    <col min="11010" max="11040" width="4.25" style="51" customWidth="1"/>
    <col min="11041" max="11041" width="4" style="51" customWidth="1"/>
    <col min="11042" max="11264" width="8.875" style="51"/>
    <col min="11265" max="11265" width="8.5" style="51" customWidth="1"/>
    <col min="11266" max="11296" width="4.25" style="51" customWidth="1"/>
    <col min="11297" max="11297" width="4" style="51" customWidth="1"/>
    <col min="11298" max="11520" width="8.875" style="51"/>
    <col min="11521" max="11521" width="8.5" style="51" customWidth="1"/>
    <col min="11522" max="11552" width="4.25" style="51" customWidth="1"/>
    <col min="11553" max="11553" width="4" style="51" customWidth="1"/>
    <col min="11554" max="11776" width="8.875" style="51"/>
    <col min="11777" max="11777" width="8.5" style="51" customWidth="1"/>
    <col min="11778" max="11808" width="4.25" style="51" customWidth="1"/>
    <col min="11809" max="11809" width="4" style="51" customWidth="1"/>
    <col min="11810" max="12032" width="8.875" style="51"/>
    <col min="12033" max="12033" width="8.5" style="51" customWidth="1"/>
    <col min="12034" max="12064" width="4.25" style="51" customWidth="1"/>
    <col min="12065" max="12065" width="4" style="51" customWidth="1"/>
    <col min="12066" max="12288" width="8.875" style="51"/>
    <col min="12289" max="12289" width="8.5" style="51" customWidth="1"/>
    <col min="12290" max="12320" width="4.25" style="51" customWidth="1"/>
    <col min="12321" max="12321" width="4" style="51" customWidth="1"/>
    <col min="12322" max="12544" width="8.875" style="51"/>
    <col min="12545" max="12545" width="8.5" style="51" customWidth="1"/>
    <col min="12546" max="12576" width="4.25" style="51" customWidth="1"/>
    <col min="12577" max="12577" width="4" style="51" customWidth="1"/>
    <col min="12578" max="12800" width="8.875" style="51"/>
    <col min="12801" max="12801" width="8.5" style="51" customWidth="1"/>
    <col min="12802" max="12832" width="4.25" style="51" customWidth="1"/>
    <col min="12833" max="12833" width="4" style="51" customWidth="1"/>
    <col min="12834" max="13056" width="8.875" style="51"/>
    <col min="13057" max="13057" width="8.5" style="51" customWidth="1"/>
    <col min="13058" max="13088" width="4.25" style="51" customWidth="1"/>
    <col min="13089" max="13089" width="4" style="51" customWidth="1"/>
    <col min="13090" max="13312" width="8.875" style="51"/>
    <col min="13313" max="13313" width="8.5" style="51" customWidth="1"/>
    <col min="13314" max="13344" width="4.25" style="51" customWidth="1"/>
    <col min="13345" max="13345" width="4" style="51" customWidth="1"/>
    <col min="13346" max="13568" width="8.875" style="51"/>
    <col min="13569" max="13569" width="8.5" style="51" customWidth="1"/>
    <col min="13570" max="13600" width="4.25" style="51" customWidth="1"/>
    <col min="13601" max="13601" width="4" style="51" customWidth="1"/>
    <col min="13602" max="13824" width="8.875" style="51"/>
    <col min="13825" max="13825" width="8.5" style="51" customWidth="1"/>
    <col min="13826" max="13856" width="4.25" style="51" customWidth="1"/>
    <col min="13857" max="13857" width="4" style="51" customWidth="1"/>
    <col min="13858" max="14080" width="8.875" style="51"/>
    <col min="14081" max="14081" width="8.5" style="51" customWidth="1"/>
    <col min="14082" max="14112" width="4.25" style="51" customWidth="1"/>
    <col min="14113" max="14113" width="4" style="51" customWidth="1"/>
    <col min="14114" max="14336" width="8.875" style="51"/>
    <col min="14337" max="14337" width="8.5" style="51" customWidth="1"/>
    <col min="14338" max="14368" width="4.25" style="51" customWidth="1"/>
    <col min="14369" max="14369" width="4" style="51" customWidth="1"/>
    <col min="14370" max="14592" width="8.875" style="51"/>
    <col min="14593" max="14593" width="8.5" style="51" customWidth="1"/>
    <col min="14594" max="14624" width="4.25" style="51" customWidth="1"/>
    <col min="14625" max="14625" width="4" style="51" customWidth="1"/>
    <col min="14626" max="14848" width="8.875" style="51"/>
    <col min="14849" max="14849" width="8.5" style="51" customWidth="1"/>
    <col min="14850" max="14880" width="4.25" style="51" customWidth="1"/>
    <col min="14881" max="14881" width="4" style="51" customWidth="1"/>
    <col min="14882" max="15104" width="8.875" style="51"/>
    <col min="15105" max="15105" width="8.5" style="51" customWidth="1"/>
    <col min="15106" max="15136" width="4.25" style="51" customWidth="1"/>
    <col min="15137" max="15137" width="4" style="51" customWidth="1"/>
    <col min="15138" max="15360" width="8.875" style="51"/>
    <col min="15361" max="15361" width="8.5" style="51" customWidth="1"/>
    <col min="15362" max="15392" width="4.25" style="51" customWidth="1"/>
    <col min="15393" max="15393" width="4" style="51" customWidth="1"/>
    <col min="15394" max="15616" width="8.875" style="51"/>
    <col min="15617" max="15617" width="8.5" style="51" customWidth="1"/>
    <col min="15618" max="15648" width="4.25" style="51" customWidth="1"/>
    <col min="15649" max="15649" width="4" style="51" customWidth="1"/>
    <col min="15650" max="15872" width="8.875" style="51"/>
    <col min="15873" max="15873" width="8.5" style="51" customWidth="1"/>
    <col min="15874" max="15904" width="4.25" style="51" customWidth="1"/>
    <col min="15905" max="15905" width="4" style="51" customWidth="1"/>
    <col min="15906" max="16128" width="8.875" style="51"/>
    <col min="16129" max="16129" width="8.5" style="51" customWidth="1"/>
    <col min="16130" max="16160" width="4.25" style="51" customWidth="1"/>
    <col min="16161" max="16161" width="4" style="51" customWidth="1"/>
    <col min="16162" max="16384" width="8.875" style="51"/>
  </cols>
  <sheetData>
    <row r="1" spans="1:32" ht="18.75">
      <c r="B1" s="52" t="s">
        <v>659</v>
      </c>
      <c r="C1" s="53"/>
      <c r="D1" s="53"/>
      <c r="E1" s="53"/>
      <c r="F1" s="53"/>
      <c r="G1" s="53"/>
      <c r="H1" s="53"/>
      <c r="I1" s="53"/>
      <c r="J1" s="53"/>
      <c r="K1" s="53"/>
      <c r="L1" s="53"/>
      <c r="M1" s="53"/>
      <c r="N1" s="53"/>
      <c r="AC1" s="54"/>
      <c r="AD1" s="55" t="s">
        <v>48</v>
      </c>
    </row>
    <row r="2" spans="1:32" ht="6" customHeight="1">
      <c r="B2" s="56"/>
    </row>
    <row r="3" spans="1:32" ht="12" customHeight="1">
      <c r="A3" s="719" t="s">
        <v>49</v>
      </c>
      <c r="B3" s="57">
        <v>1</v>
      </c>
      <c r="C3" s="57">
        <v>2</v>
      </c>
      <c r="D3" s="57">
        <v>3</v>
      </c>
      <c r="E3" s="57">
        <v>4</v>
      </c>
      <c r="F3" s="57">
        <v>5</v>
      </c>
      <c r="G3" s="57">
        <v>6</v>
      </c>
      <c r="H3" s="57">
        <v>7</v>
      </c>
      <c r="I3" s="57">
        <v>8</v>
      </c>
      <c r="J3" s="57">
        <v>9</v>
      </c>
      <c r="K3" s="57">
        <v>10</v>
      </c>
      <c r="L3" s="57">
        <v>11</v>
      </c>
      <c r="M3" s="57">
        <v>12</v>
      </c>
      <c r="N3" s="57">
        <v>13</v>
      </c>
      <c r="O3" s="57">
        <v>14</v>
      </c>
      <c r="P3" s="57">
        <v>15</v>
      </c>
      <c r="Q3" s="57">
        <v>16</v>
      </c>
      <c r="R3" s="57">
        <v>17</v>
      </c>
      <c r="S3" s="57">
        <v>18</v>
      </c>
      <c r="T3" s="57">
        <v>19</v>
      </c>
      <c r="U3" s="57">
        <v>20</v>
      </c>
      <c r="V3" s="57">
        <v>21</v>
      </c>
      <c r="W3" s="57">
        <v>22</v>
      </c>
      <c r="X3" s="57">
        <v>23</v>
      </c>
      <c r="Y3" s="57">
        <v>24</v>
      </c>
      <c r="Z3" s="57">
        <v>25</v>
      </c>
      <c r="AA3" s="57">
        <v>26</v>
      </c>
      <c r="AB3" s="57">
        <v>27</v>
      </c>
      <c r="AC3" s="57">
        <v>28</v>
      </c>
      <c r="AD3" s="57">
        <v>29</v>
      </c>
      <c r="AE3" s="57">
        <v>30</v>
      </c>
      <c r="AF3" s="58"/>
    </row>
    <row r="4" spans="1:32" ht="12" customHeight="1">
      <c r="A4" s="720"/>
      <c r="B4" s="57" t="s">
        <v>53</v>
      </c>
      <c r="C4" s="57" t="s">
        <v>54</v>
      </c>
      <c r="D4" s="57" t="s">
        <v>55</v>
      </c>
      <c r="E4" s="57" t="s">
        <v>56</v>
      </c>
      <c r="F4" s="57" t="s">
        <v>50</v>
      </c>
      <c r="G4" s="57" t="s">
        <v>51</v>
      </c>
      <c r="H4" s="59" t="s">
        <v>52</v>
      </c>
      <c r="I4" s="57" t="s">
        <v>53</v>
      </c>
      <c r="J4" s="57" t="s">
        <v>54</v>
      </c>
      <c r="K4" s="57" t="s">
        <v>55</v>
      </c>
      <c r="L4" s="57" t="s">
        <v>56</v>
      </c>
      <c r="M4" s="57" t="s">
        <v>50</v>
      </c>
      <c r="N4" s="57" t="s">
        <v>51</v>
      </c>
      <c r="O4" s="59" t="s">
        <v>52</v>
      </c>
      <c r="P4" s="57" t="s">
        <v>53</v>
      </c>
      <c r="Q4" s="57" t="s">
        <v>54</v>
      </c>
      <c r="R4" s="57" t="s">
        <v>55</v>
      </c>
      <c r="S4" s="57" t="s">
        <v>56</v>
      </c>
      <c r="T4" s="57" t="s">
        <v>50</v>
      </c>
      <c r="U4" s="57" t="s">
        <v>51</v>
      </c>
      <c r="V4" s="59" t="s">
        <v>57</v>
      </c>
      <c r="W4" s="57" t="s">
        <v>53</v>
      </c>
      <c r="X4" s="57" t="s">
        <v>54</v>
      </c>
      <c r="Y4" s="57" t="s">
        <v>55</v>
      </c>
      <c r="Z4" s="57" t="s">
        <v>56</v>
      </c>
      <c r="AA4" s="57" t="s">
        <v>50</v>
      </c>
      <c r="AB4" s="70" t="s">
        <v>208</v>
      </c>
      <c r="AC4" s="67" t="s">
        <v>353</v>
      </c>
      <c r="AD4" s="71" t="s">
        <v>354</v>
      </c>
      <c r="AE4" s="60" t="s">
        <v>355</v>
      </c>
    </row>
    <row r="5" spans="1:32" ht="12" customHeight="1">
      <c r="A5" s="721"/>
      <c r="B5" s="61"/>
      <c r="C5" s="57"/>
      <c r="D5" s="57"/>
      <c r="E5" s="57"/>
      <c r="F5" s="57"/>
      <c r="G5" s="57"/>
      <c r="H5" s="57"/>
      <c r="I5" s="61"/>
      <c r="J5" s="57"/>
      <c r="K5" s="57"/>
      <c r="L5" s="57"/>
      <c r="M5" s="57"/>
      <c r="N5" s="57"/>
      <c r="O5" s="57"/>
      <c r="P5" s="61"/>
      <c r="Q5" s="57"/>
      <c r="R5" s="57"/>
      <c r="S5" s="57"/>
      <c r="T5" s="57"/>
      <c r="U5" s="57"/>
      <c r="V5" s="57"/>
      <c r="W5" s="61"/>
      <c r="X5" s="62"/>
      <c r="Y5" s="62"/>
      <c r="Z5" s="57"/>
      <c r="AA5" s="57"/>
      <c r="AB5" s="57"/>
      <c r="AC5" s="57"/>
      <c r="AD5" s="57"/>
      <c r="AE5" s="57"/>
    </row>
    <row r="6" spans="1:32" ht="5.45" customHeight="1">
      <c r="A6" s="53"/>
    </row>
    <row r="7" spans="1:32" ht="12" customHeight="1">
      <c r="A7" s="719" t="s">
        <v>58</v>
      </c>
      <c r="B7" s="57">
        <v>1</v>
      </c>
      <c r="C7" s="57">
        <v>2</v>
      </c>
      <c r="D7" s="57">
        <v>3</v>
      </c>
      <c r="E7" s="57">
        <v>4</v>
      </c>
      <c r="F7" s="57">
        <v>5</v>
      </c>
      <c r="G7" s="57">
        <v>6</v>
      </c>
      <c r="H7" s="57">
        <v>7</v>
      </c>
      <c r="I7" s="57">
        <v>8</v>
      </c>
      <c r="J7" s="57">
        <v>9</v>
      </c>
      <c r="K7" s="57">
        <v>10</v>
      </c>
      <c r="L7" s="57">
        <v>11</v>
      </c>
      <c r="M7" s="57">
        <v>12</v>
      </c>
      <c r="N7" s="57">
        <v>13</v>
      </c>
      <c r="O7" s="57">
        <v>14</v>
      </c>
      <c r="P7" s="57">
        <v>15</v>
      </c>
      <c r="Q7" s="57">
        <v>16</v>
      </c>
      <c r="R7" s="57">
        <v>17</v>
      </c>
      <c r="S7" s="57">
        <v>18</v>
      </c>
      <c r="T7" s="57">
        <v>19</v>
      </c>
      <c r="U7" s="57">
        <v>20</v>
      </c>
      <c r="V7" s="57">
        <v>21</v>
      </c>
      <c r="W7" s="57">
        <v>22</v>
      </c>
      <c r="X7" s="57">
        <v>23</v>
      </c>
      <c r="Y7" s="57">
        <v>24</v>
      </c>
      <c r="Z7" s="57">
        <v>25</v>
      </c>
      <c r="AA7" s="57">
        <v>26</v>
      </c>
      <c r="AB7" s="57">
        <v>27</v>
      </c>
      <c r="AC7" s="57">
        <v>28</v>
      </c>
      <c r="AD7" s="57">
        <v>29</v>
      </c>
      <c r="AE7" s="57">
        <v>30</v>
      </c>
      <c r="AF7" s="57">
        <v>31</v>
      </c>
    </row>
    <row r="8" spans="1:32" ht="12" customHeight="1">
      <c r="A8" s="720"/>
      <c r="B8" s="60" t="s">
        <v>356</v>
      </c>
      <c r="C8" s="60" t="s">
        <v>59</v>
      </c>
      <c r="D8" s="60" t="s">
        <v>205</v>
      </c>
      <c r="E8" s="60" t="s">
        <v>237</v>
      </c>
      <c r="F8" s="59" t="s">
        <v>357</v>
      </c>
      <c r="G8" s="71" t="s">
        <v>354</v>
      </c>
      <c r="H8" s="57" t="s">
        <v>54</v>
      </c>
      <c r="I8" s="57" t="s">
        <v>55</v>
      </c>
      <c r="J8" s="57" t="s">
        <v>56</v>
      </c>
      <c r="K8" s="57" t="s">
        <v>50</v>
      </c>
      <c r="L8" s="57" t="s">
        <v>51</v>
      </c>
      <c r="M8" s="59" t="s">
        <v>52</v>
      </c>
      <c r="N8" s="57" t="s">
        <v>53</v>
      </c>
      <c r="O8" s="57" t="s">
        <v>54</v>
      </c>
      <c r="P8" s="57" t="s">
        <v>55</v>
      </c>
      <c r="Q8" s="57" t="s">
        <v>56</v>
      </c>
      <c r="R8" s="57" t="s">
        <v>50</v>
      </c>
      <c r="S8" s="57" t="s">
        <v>51</v>
      </c>
      <c r="T8" s="59" t="s">
        <v>52</v>
      </c>
      <c r="U8" s="57" t="s">
        <v>53</v>
      </c>
      <c r="V8" s="57" t="s">
        <v>54</v>
      </c>
      <c r="W8" s="57" t="s">
        <v>55</v>
      </c>
      <c r="X8" s="57" t="s">
        <v>56</v>
      </c>
      <c r="Y8" s="57" t="s">
        <v>50</v>
      </c>
      <c r="Z8" s="57" t="s">
        <v>51</v>
      </c>
      <c r="AA8" s="59" t="s">
        <v>52</v>
      </c>
      <c r="AB8" s="57" t="s">
        <v>53</v>
      </c>
      <c r="AC8" s="57" t="s">
        <v>54</v>
      </c>
      <c r="AD8" s="57" t="s">
        <v>55</v>
      </c>
      <c r="AE8" s="57" t="s">
        <v>56</v>
      </c>
      <c r="AF8" s="57" t="s">
        <v>50</v>
      </c>
    </row>
    <row r="9" spans="1:32" ht="12" customHeight="1">
      <c r="A9" s="721"/>
      <c r="B9" s="62"/>
      <c r="C9" s="62"/>
      <c r="D9" s="57"/>
      <c r="E9" s="57"/>
      <c r="F9" s="57"/>
      <c r="G9" s="57"/>
      <c r="H9" s="61"/>
      <c r="I9" s="62"/>
      <c r="J9" s="57"/>
      <c r="K9" s="57"/>
      <c r="L9" s="57"/>
      <c r="M9" s="57"/>
      <c r="N9" s="61"/>
      <c r="O9" s="57"/>
      <c r="P9" s="62"/>
      <c r="Q9" s="57"/>
      <c r="R9" s="57"/>
      <c r="S9" s="57"/>
      <c r="T9" s="57"/>
      <c r="U9" s="61"/>
      <c r="V9" s="57"/>
      <c r="W9" s="62"/>
      <c r="X9" s="57"/>
      <c r="Y9" s="62"/>
      <c r="Z9" s="57"/>
      <c r="AA9" s="62"/>
      <c r="AB9" s="61"/>
      <c r="AC9" s="57"/>
      <c r="AD9" s="62"/>
      <c r="AE9" s="57"/>
      <c r="AF9" s="62"/>
    </row>
    <row r="10" spans="1:32" ht="5.45" customHeight="1">
      <c r="A10" s="53"/>
    </row>
    <row r="11" spans="1:32" ht="12" customHeight="1">
      <c r="A11" s="719" t="s">
        <v>60</v>
      </c>
      <c r="B11" s="57">
        <v>1</v>
      </c>
      <c r="C11" s="57">
        <v>2</v>
      </c>
      <c r="D11" s="57">
        <v>3</v>
      </c>
      <c r="E11" s="57">
        <v>4</v>
      </c>
      <c r="F11" s="57">
        <v>5</v>
      </c>
      <c r="G11" s="57">
        <v>6</v>
      </c>
      <c r="H11" s="57">
        <v>7</v>
      </c>
      <c r="I11" s="57">
        <v>8</v>
      </c>
      <c r="J11" s="57">
        <v>9</v>
      </c>
      <c r="K11" s="57">
        <v>10</v>
      </c>
      <c r="L11" s="57">
        <v>11</v>
      </c>
      <c r="M11" s="57">
        <v>12</v>
      </c>
      <c r="N11" s="57">
        <v>13</v>
      </c>
      <c r="O11" s="57">
        <v>14</v>
      </c>
      <c r="P11" s="57">
        <v>15</v>
      </c>
      <c r="Q11" s="57">
        <v>16</v>
      </c>
      <c r="R11" s="57">
        <v>17</v>
      </c>
      <c r="S11" s="57">
        <v>18</v>
      </c>
      <c r="T11" s="57">
        <v>19</v>
      </c>
      <c r="U11" s="57">
        <v>20</v>
      </c>
      <c r="V11" s="57">
        <v>21</v>
      </c>
      <c r="W11" s="57">
        <v>22</v>
      </c>
      <c r="X11" s="57">
        <v>23</v>
      </c>
      <c r="Y11" s="57">
        <v>24</v>
      </c>
      <c r="Z11" s="57">
        <v>25</v>
      </c>
      <c r="AA11" s="57">
        <v>26</v>
      </c>
      <c r="AB11" s="57">
        <v>27</v>
      </c>
      <c r="AC11" s="57">
        <v>28</v>
      </c>
      <c r="AD11" s="57">
        <v>29</v>
      </c>
      <c r="AE11" s="64">
        <v>30</v>
      </c>
      <c r="AF11" s="65"/>
    </row>
    <row r="12" spans="1:32" ht="12" customHeight="1">
      <c r="A12" s="720"/>
      <c r="B12" s="57" t="s">
        <v>51</v>
      </c>
      <c r="C12" s="59" t="s">
        <v>52</v>
      </c>
      <c r="D12" s="57" t="s">
        <v>53</v>
      </c>
      <c r="E12" s="57" t="s">
        <v>54</v>
      </c>
      <c r="F12" s="57" t="s">
        <v>55</v>
      </c>
      <c r="G12" s="57" t="s">
        <v>56</v>
      </c>
      <c r="H12" s="57" t="s">
        <v>50</v>
      </c>
      <c r="I12" s="57" t="s">
        <v>51</v>
      </c>
      <c r="J12" s="59" t="s">
        <v>52</v>
      </c>
      <c r="K12" s="57" t="s">
        <v>53</v>
      </c>
      <c r="L12" s="57" t="s">
        <v>54</v>
      </c>
      <c r="M12" s="57" t="s">
        <v>55</v>
      </c>
      <c r="N12" s="57" t="s">
        <v>56</v>
      </c>
      <c r="O12" s="57" t="s">
        <v>50</v>
      </c>
      <c r="P12" s="57" t="s">
        <v>51</v>
      </c>
      <c r="Q12" s="59" t="s">
        <v>52</v>
      </c>
      <c r="R12" s="57" t="s">
        <v>53</v>
      </c>
      <c r="S12" s="57" t="s">
        <v>54</v>
      </c>
      <c r="T12" s="64" t="s">
        <v>55</v>
      </c>
      <c r="U12" s="57" t="s">
        <v>61</v>
      </c>
      <c r="V12" s="57" t="s">
        <v>50</v>
      </c>
      <c r="W12" s="57" t="s">
        <v>51</v>
      </c>
      <c r="X12" s="59" t="s">
        <v>52</v>
      </c>
      <c r="Y12" s="57" t="s">
        <v>53</v>
      </c>
      <c r="Z12" s="57" t="s">
        <v>54</v>
      </c>
      <c r="AA12" s="64" t="s">
        <v>55</v>
      </c>
      <c r="AB12" s="57" t="s">
        <v>61</v>
      </c>
      <c r="AC12" s="57" t="s">
        <v>50</v>
      </c>
      <c r="AD12" s="57" t="s">
        <v>51</v>
      </c>
      <c r="AE12" s="59" t="s">
        <v>52</v>
      </c>
    </row>
    <row r="13" spans="1:32" ht="12" customHeight="1">
      <c r="A13" s="721"/>
      <c r="B13" s="62"/>
      <c r="C13" s="62"/>
      <c r="D13" s="61"/>
      <c r="E13" s="62"/>
      <c r="F13" s="62"/>
      <c r="G13" s="62"/>
      <c r="H13" s="62"/>
      <c r="I13" s="62"/>
      <c r="J13" s="62"/>
      <c r="K13" s="61"/>
      <c r="L13" s="62"/>
      <c r="M13" s="62"/>
      <c r="N13" s="62"/>
      <c r="O13" s="62"/>
      <c r="P13" s="62"/>
      <c r="Q13" s="57"/>
      <c r="R13" s="61"/>
      <c r="S13" s="57"/>
      <c r="T13" s="64"/>
      <c r="U13" s="57"/>
      <c r="V13" s="62"/>
      <c r="W13" s="62"/>
      <c r="X13" s="57"/>
      <c r="Y13" s="61"/>
      <c r="Z13" s="62"/>
      <c r="AA13" s="64"/>
      <c r="AB13" s="57"/>
      <c r="AC13" s="62"/>
      <c r="AD13" s="62"/>
      <c r="AE13" s="62"/>
    </row>
    <row r="14" spans="1:32" ht="5.45" customHeight="1">
      <c r="A14" s="53"/>
    </row>
    <row r="15" spans="1:32" ht="12" customHeight="1">
      <c r="A15" s="719" t="s">
        <v>62</v>
      </c>
      <c r="B15" s="57">
        <v>1</v>
      </c>
      <c r="C15" s="57">
        <v>2</v>
      </c>
      <c r="D15" s="57">
        <v>3</v>
      </c>
      <c r="E15" s="57">
        <v>4</v>
      </c>
      <c r="F15" s="57">
        <v>5</v>
      </c>
      <c r="G15" s="57">
        <v>6</v>
      </c>
      <c r="H15" s="57">
        <v>7</v>
      </c>
      <c r="I15" s="57">
        <v>8</v>
      </c>
      <c r="J15" s="57">
        <v>9</v>
      </c>
      <c r="K15" s="57">
        <v>10</v>
      </c>
      <c r="L15" s="57">
        <v>11</v>
      </c>
      <c r="M15" s="57">
        <v>12</v>
      </c>
      <c r="N15" s="57">
        <v>13</v>
      </c>
      <c r="O15" s="57">
        <v>14</v>
      </c>
      <c r="P15" s="57">
        <v>15</v>
      </c>
      <c r="Q15" s="57">
        <v>16</v>
      </c>
      <c r="R15" s="57">
        <v>17</v>
      </c>
      <c r="S15" s="57">
        <v>18</v>
      </c>
      <c r="T15" s="57">
        <v>19</v>
      </c>
      <c r="U15" s="57">
        <v>20</v>
      </c>
      <c r="V15" s="57">
        <v>21</v>
      </c>
      <c r="W15" s="57">
        <v>22</v>
      </c>
      <c r="X15" s="57">
        <v>23</v>
      </c>
      <c r="Y15" s="57">
        <v>24</v>
      </c>
      <c r="Z15" s="57">
        <v>25</v>
      </c>
      <c r="AA15" s="57">
        <v>26</v>
      </c>
      <c r="AB15" s="57">
        <v>27</v>
      </c>
      <c r="AC15" s="57">
        <v>28</v>
      </c>
      <c r="AD15" s="57">
        <v>29</v>
      </c>
      <c r="AE15" s="57">
        <v>30</v>
      </c>
      <c r="AF15" s="57">
        <v>31</v>
      </c>
    </row>
    <row r="16" spans="1:32" ht="12" customHeight="1">
      <c r="A16" s="720"/>
      <c r="B16" s="57" t="s">
        <v>53</v>
      </c>
      <c r="C16" s="57" t="s">
        <v>54</v>
      </c>
      <c r="D16" s="57" t="s">
        <v>55</v>
      </c>
      <c r="E16" s="57" t="s">
        <v>56</v>
      </c>
      <c r="F16" s="57" t="s">
        <v>50</v>
      </c>
      <c r="G16" s="57" t="s">
        <v>51</v>
      </c>
      <c r="H16" s="59" t="s">
        <v>52</v>
      </c>
      <c r="I16" s="57" t="s">
        <v>53</v>
      </c>
      <c r="J16" s="57" t="s">
        <v>54</v>
      </c>
      <c r="K16" s="57" t="s">
        <v>55</v>
      </c>
      <c r="L16" s="57" t="s">
        <v>56</v>
      </c>
      <c r="M16" s="57" t="s">
        <v>50</v>
      </c>
      <c r="N16" s="57" t="s">
        <v>51</v>
      </c>
      <c r="O16" s="59" t="s">
        <v>52</v>
      </c>
      <c r="P16" s="59" t="s">
        <v>63</v>
      </c>
      <c r="Q16" s="57" t="s">
        <v>54</v>
      </c>
      <c r="R16" s="57" t="s">
        <v>55</v>
      </c>
      <c r="S16" s="57" t="s">
        <v>56</v>
      </c>
      <c r="T16" s="57" t="s">
        <v>50</v>
      </c>
      <c r="U16" s="57" t="s">
        <v>51</v>
      </c>
      <c r="V16" s="59" t="s">
        <v>57</v>
      </c>
      <c r="W16" s="57" t="s">
        <v>53</v>
      </c>
      <c r="X16" s="57" t="s">
        <v>54</v>
      </c>
      <c r="Y16" s="57" t="s">
        <v>55</v>
      </c>
      <c r="Z16" s="62" t="s">
        <v>56</v>
      </c>
      <c r="AA16" s="57" t="s">
        <v>50</v>
      </c>
      <c r="AB16" s="57" t="s">
        <v>51</v>
      </c>
      <c r="AC16" s="59" t="s">
        <v>57</v>
      </c>
      <c r="AD16" s="57" t="s">
        <v>53</v>
      </c>
      <c r="AE16" s="57" t="s">
        <v>54</v>
      </c>
      <c r="AF16" s="57" t="s">
        <v>55</v>
      </c>
    </row>
    <row r="17" spans="1:33" ht="12" customHeight="1">
      <c r="A17" s="721"/>
      <c r="B17" s="61"/>
      <c r="C17" s="62"/>
      <c r="D17" s="62"/>
      <c r="E17" s="62"/>
      <c r="F17" s="62"/>
      <c r="G17" s="62"/>
      <c r="H17" s="62"/>
      <c r="I17" s="61"/>
      <c r="J17" s="62"/>
      <c r="K17" s="62"/>
      <c r="L17" s="62"/>
      <c r="M17" s="62"/>
      <c r="N17" s="62"/>
      <c r="O17" s="62"/>
      <c r="P17" s="62"/>
      <c r="Q17" s="61"/>
      <c r="R17" s="57"/>
      <c r="S17" s="57"/>
      <c r="T17" s="57"/>
      <c r="U17" s="57"/>
      <c r="V17" s="57"/>
      <c r="W17" s="61"/>
      <c r="X17" s="57"/>
      <c r="Y17" s="62"/>
      <c r="Z17" s="62"/>
      <c r="AA17" s="62"/>
      <c r="AB17" s="57"/>
      <c r="AC17" s="57"/>
      <c r="AD17" s="61"/>
      <c r="AE17" s="62"/>
      <c r="AF17" s="62"/>
    </row>
    <row r="18" spans="1:33" ht="5.45" customHeight="1">
      <c r="A18" s="53"/>
    </row>
    <row r="19" spans="1:33" ht="12" customHeight="1">
      <c r="A19" s="719" t="s">
        <v>64</v>
      </c>
      <c r="B19" s="57">
        <v>1</v>
      </c>
      <c r="C19" s="57">
        <v>2</v>
      </c>
      <c r="D19" s="57">
        <v>3</v>
      </c>
      <c r="E19" s="57">
        <v>4</v>
      </c>
      <c r="F19" s="57">
        <v>5</v>
      </c>
      <c r="G19" s="57">
        <v>6</v>
      </c>
      <c r="H19" s="57">
        <v>7</v>
      </c>
      <c r="I19" s="57">
        <v>8</v>
      </c>
      <c r="J19" s="57">
        <v>9</v>
      </c>
      <c r="K19" s="57">
        <v>10</v>
      </c>
      <c r="L19" s="57">
        <v>11</v>
      </c>
      <c r="M19" s="57">
        <v>12</v>
      </c>
      <c r="N19" s="57">
        <v>13</v>
      </c>
      <c r="O19" s="57">
        <v>14</v>
      </c>
      <c r="P19" s="57">
        <v>15</v>
      </c>
      <c r="Q19" s="57">
        <v>16</v>
      </c>
      <c r="R19" s="57">
        <v>17</v>
      </c>
      <c r="S19" s="57">
        <v>18</v>
      </c>
      <c r="T19" s="57">
        <v>19</v>
      </c>
      <c r="U19" s="57">
        <v>20</v>
      </c>
      <c r="V19" s="57">
        <v>21</v>
      </c>
      <c r="W19" s="57">
        <v>22</v>
      </c>
      <c r="X19" s="57">
        <v>23</v>
      </c>
      <c r="Y19" s="57">
        <v>24</v>
      </c>
      <c r="Z19" s="57">
        <v>25</v>
      </c>
      <c r="AA19" s="57">
        <v>26</v>
      </c>
      <c r="AB19" s="57">
        <v>27</v>
      </c>
      <c r="AC19" s="57">
        <v>28</v>
      </c>
      <c r="AD19" s="57">
        <v>29</v>
      </c>
      <c r="AE19" s="57">
        <v>30</v>
      </c>
      <c r="AF19" s="57">
        <v>31</v>
      </c>
    </row>
    <row r="20" spans="1:33" ht="12" customHeight="1">
      <c r="A20" s="720"/>
      <c r="B20" s="57" t="s">
        <v>56</v>
      </c>
      <c r="C20" s="57" t="s">
        <v>50</v>
      </c>
      <c r="D20" s="57" t="s">
        <v>51</v>
      </c>
      <c r="E20" s="59" t="s">
        <v>52</v>
      </c>
      <c r="F20" s="57" t="s">
        <v>53</v>
      </c>
      <c r="G20" s="57" t="s">
        <v>54</v>
      </c>
      <c r="H20" s="57" t="s">
        <v>55</v>
      </c>
      <c r="I20" s="66" t="s">
        <v>61</v>
      </c>
      <c r="J20" s="57" t="s">
        <v>50</v>
      </c>
      <c r="K20" s="62" t="s">
        <v>51</v>
      </c>
      <c r="L20" s="67" t="s">
        <v>52</v>
      </c>
      <c r="M20" s="59" t="s">
        <v>63</v>
      </c>
      <c r="N20" s="57" t="s">
        <v>54</v>
      </c>
      <c r="O20" s="57" t="s">
        <v>55</v>
      </c>
      <c r="P20" s="57" t="s">
        <v>56</v>
      </c>
      <c r="Q20" s="57" t="s">
        <v>50</v>
      </c>
      <c r="R20" s="57" t="s">
        <v>51</v>
      </c>
      <c r="S20" s="59" t="s">
        <v>52</v>
      </c>
      <c r="T20" s="57" t="s">
        <v>53</v>
      </c>
      <c r="U20" s="57" t="s">
        <v>54</v>
      </c>
      <c r="V20" s="57" t="s">
        <v>55</v>
      </c>
      <c r="W20" s="57" t="s">
        <v>56</v>
      </c>
      <c r="X20" s="57" t="s">
        <v>50</v>
      </c>
      <c r="Y20" s="57" t="s">
        <v>51</v>
      </c>
      <c r="Z20" s="59" t="s">
        <v>52</v>
      </c>
      <c r="AA20" s="57" t="s">
        <v>53</v>
      </c>
      <c r="AB20" s="57" t="s">
        <v>54</v>
      </c>
      <c r="AC20" s="57" t="s">
        <v>55</v>
      </c>
      <c r="AD20" s="57" t="s">
        <v>56</v>
      </c>
      <c r="AE20" s="57" t="s">
        <v>50</v>
      </c>
      <c r="AF20" s="57" t="s">
        <v>51</v>
      </c>
    </row>
    <row r="21" spans="1:33" ht="12" customHeight="1">
      <c r="A21" s="721"/>
      <c r="B21" s="62"/>
      <c r="C21" s="62"/>
      <c r="D21" s="62"/>
      <c r="E21" s="62"/>
      <c r="F21" s="61"/>
      <c r="G21" s="62"/>
      <c r="H21" s="62"/>
      <c r="I21" s="62"/>
      <c r="J21" s="62"/>
      <c r="K21" s="62"/>
      <c r="L21" s="62"/>
      <c r="M21" s="62"/>
      <c r="N21" s="61"/>
      <c r="O21" s="62"/>
      <c r="P21" s="62"/>
      <c r="Q21" s="62"/>
      <c r="R21" s="57"/>
      <c r="S21" s="57"/>
      <c r="T21" s="61"/>
      <c r="U21" s="57"/>
      <c r="V21" s="62"/>
      <c r="W21" s="62"/>
      <c r="X21" s="62"/>
      <c r="Y21" s="62"/>
      <c r="Z21" s="57"/>
      <c r="AA21" s="61"/>
      <c r="AB21" s="57"/>
      <c r="AC21" s="62"/>
      <c r="AD21" s="62"/>
      <c r="AE21" s="62"/>
      <c r="AF21" s="62"/>
    </row>
    <row r="22" spans="1:33" ht="5.45" customHeight="1">
      <c r="A22" s="53"/>
    </row>
    <row r="23" spans="1:33" ht="12" customHeight="1">
      <c r="A23" s="719" t="s">
        <v>65</v>
      </c>
      <c r="B23" s="57">
        <v>1</v>
      </c>
      <c r="C23" s="57">
        <v>2</v>
      </c>
      <c r="D23" s="57">
        <v>3</v>
      </c>
      <c r="E23" s="57">
        <v>4</v>
      </c>
      <c r="F23" s="57">
        <v>5</v>
      </c>
      <c r="G23" s="57">
        <v>6</v>
      </c>
      <c r="H23" s="57">
        <v>7</v>
      </c>
      <c r="I23" s="57">
        <v>8</v>
      </c>
      <c r="J23" s="57">
        <v>9</v>
      </c>
      <c r="K23" s="57">
        <v>10</v>
      </c>
      <c r="L23" s="57">
        <v>11</v>
      </c>
      <c r="M23" s="57">
        <v>12</v>
      </c>
      <c r="N23" s="57">
        <v>13</v>
      </c>
      <c r="O23" s="57">
        <v>14</v>
      </c>
      <c r="P23" s="57">
        <v>15</v>
      </c>
      <c r="Q23" s="57">
        <v>16</v>
      </c>
      <c r="R23" s="57">
        <v>17</v>
      </c>
      <c r="S23" s="57">
        <v>18</v>
      </c>
      <c r="T23" s="57">
        <v>19</v>
      </c>
      <c r="U23" s="57">
        <v>20</v>
      </c>
      <c r="V23" s="57">
        <v>21</v>
      </c>
      <c r="W23" s="57">
        <v>22</v>
      </c>
      <c r="X23" s="57">
        <v>23</v>
      </c>
      <c r="Y23" s="57">
        <v>24</v>
      </c>
      <c r="Z23" s="57">
        <v>25</v>
      </c>
      <c r="AA23" s="57">
        <v>26</v>
      </c>
      <c r="AB23" s="57">
        <v>27</v>
      </c>
      <c r="AC23" s="57">
        <v>28</v>
      </c>
      <c r="AD23" s="57">
        <v>29</v>
      </c>
      <c r="AE23" s="57">
        <v>30</v>
      </c>
      <c r="AF23" s="58"/>
    </row>
    <row r="24" spans="1:33" ht="12" customHeight="1">
      <c r="A24" s="720"/>
      <c r="B24" s="59" t="s">
        <v>52</v>
      </c>
      <c r="C24" s="57" t="s">
        <v>53</v>
      </c>
      <c r="D24" s="57" t="s">
        <v>54</v>
      </c>
      <c r="E24" s="57" t="s">
        <v>55</v>
      </c>
      <c r="F24" s="57" t="s">
        <v>56</v>
      </c>
      <c r="G24" s="57" t="s">
        <v>50</v>
      </c>
      <c r="H24" s="57" t="s">
        <v>51</v>
      </c>
      <c r="I24" s="59" t="s">
        <v>52</v>
      </c>
      <c r="J24" s="57" t="s">
        <v>53</v>
      </c>
      <c r="K24" s="57" t="s">
        <v>54</v>
      </c>
      <c r="L24" s="57" t="s">
        <v>55</v>
      </c>
      <c r="M24" s="57" t="s">
        <v>56</v>
      </c>
      <c r="N24" s="66" t="s">
        <v>66</v>
      </c>
      <c r="O24" s="66" t="s">
        <v>51</v>
      </c>
      <c r="P24" s="59" t="s">
        <v>52</v>
      </c>
      <c r="Q24" s="59" t="s">
        <v>63</v>
      </c>
      <c r="R24" s="57" t="s">
        <v>54</v>
      </c>
      <c r="S24" s="57" t="s">
        <v>55</v>
      </c>
      <c r="T24" s="66" t="s">
        <v>61</v>
      </c>
      <c r="U24" s="62" t="s">
        <v>50</v>
      </c>
      <c r="V24" s="57" t="s">
        <v>51</v>
      </c>
      <c r="W24" s="59" t="s">
        <v>52</v>
      </c>
      <c r="X24" s="59" t="s">
        <v>63</v>
      </c>
      <c r="Y24" s="57" t="s">
        <v>54</v>
      </c>
      <c r="Z24" s="62" t="s">
        <v>55</v>
      </c>
      <c r="AA24" s="57" t="s">
        <v>56</v>
      </c>
      <c r="AB24" s="66" t="s">
        <v>67</v>
      </c>
      <c r="AC24" s="66" t="s">
        <v>51</v>
      </c>
      <c r="AD24" s="67" t="s">
        <v>52</v>
      </c>
      <c r="AE24" s="62" t="s">
        <v>53</v>
      </c>
    </row>
    <row r="25" spans="1:33" ht="12" customHeight="1">
      <c r="A25" s="721"/>
      <c r="B25" s="62"/>
      <c r="C25" s="61"/>
      <c r="D25" s="62"/>
      <c r="E25" s="62"/>
      <c r="F25" s="62"/>
      <c r="G25" s="62"/>
      <c r="H25" s="62"/>
      <c r="I25" s="62"/>
      <c r="J25" s="61"/>
      <c r="K25" s="62"/>
      <c r="L25" s="62"/>
      <c r="M25" s="57"/>
      <c r="N25" s="57"/>
      <c r="O25" s="62"/>
      <c r="P25" s="62"/>
      <c r="Q25" s="62"/>
      <c r="R25" s="63"/>
      <c r="S25" s="62"/>
      <c r="T25" s="62"/>
      <c r="U25" s="62"/>
      <c r="V25" s="62"/>
      <c r="W25" s="62"/>
      <c r="X25" s="62"/>
      <c r="Y25" s="61"/>
      <c r="Z25" s="62"/>
      <c r="AA25" s="57"/>
      <c r="AB25" s="57"/>
      <c r="AC25" s="62"/>
      <c r="AD25" s="62"/>
      <c r="AE25" s="61"/>
    </row>
    <row r="26" spans="1:33" ht="5.45" customHeight="1">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row>
    <row r="27" spans="1:33" ht="12" customHeight="1">
      <c r="A27" s="719" t="s">
        <v>68</v>
      </c>
      <c r="B27" s="62">
        <v>1</v>
      </c>
      <c r="C27" s="62">
        <v>2</v>
      </c>
      <c r="D27" s="62">
        <v>3</v>
      </c>
      <c r="E27" s="62">
        <v>4</v>
      </c>
      <c r="F27" s="62">
        <v>5</v>
      </c>
      <c r="G27" s="62">
        <v>6</v>
      </c>
      <c r="H27" s="62">
        <v>7</v>
      </c>
      <c r="I27" s="62">
        <v>8</v>
      </c>
      <c r="J27" s="62">
        <v>9</v>
      </c>
      <c r="K27" s="62">
        <v>10</v>
      </c>
      <c r="L27" s="62">
        <v>11</v>
      </c>
      <c r="M27" s="62">
        <v>12</v>
      </c>
      <c r="N27" s="62">
        <v>13</v>
      </c>
      <c r="O27" s="62">
        <v>14</v>
      </c>
      <c r="P27" s="62">
        <v>15</v>
      </c>
      <c r="Q27" s="62">
        <v>16</v>
      </c>
      <c r="R27" s="62">
        <v>17</v>
      </c>
      <c r="S27" s="62">
        <v>18</v>
      </c>
      <c r="T27" s="62">
        <v>19</v>
      </c>
      <c r="U27" s="62">
        <v>20</v>
      </c>
      <c r="V27" s="62">
        <v>21</v>
      </c>
      <c r="W27" s="62">
        <v>22</v>
      </c>
      <c r="X27" s="62">
        <v>23</v>
      </c>
      <c r="Y27" s="62">
        <v>24</v>
      </c>
      <c r="Z27" s="62">
        <v>25</v>
      </c>
      <c r="AA27" s="62">
        <v>26</v>
      </c>
      <c r="AB27" s="62">
        <v>27</v>
      </c>
      <c r="AC27" s="62">
        <v>28</v>
      </c>
      <c r="AD27" s="62">
        <v>29</v>
      </c>
      <c r="AE27" s="62">
        <v>30</v>
      </c>
      <c r="AF27" s="62">
        <v>31</v>
      </c>
      <c r="AG27" s="53"/>
    </row>
    <row r="28" spans="1:33" ht="12" customHeight="1">
      <c r="A28" s="720"/>
      <c r="B28" s="62" t="s">
        <v>54</v>
      </c>
      <c r="C28" s="62" t="s">
        <v>55</v>
      </c>
      <c r="D28" s="62" t="s">
        <v>56</v>
      </c>
      <c r="E28" s="62" t="s">
        <v>50</v>
      </c>
      <c r="F28" s="62" t="s">
        <v>51</v>
      </c>
      <c r="G28" s="67" t="s">
        <v>52</v>
      </c>
      <c r="H28" s="57" t="s">
        <v>53</v>
      </c>
      <c r="I28" s="57" t="s">
        <v>54</v>
      </c>
      <c r="J28" s="62" t="s">
        <v>55</v>
      </c>
      <c r="K28" s="62" t="s">
        <v>56</v>
      </c>
      <c r="L28" s="62" t="s">
        <v>50</v>
      </c>
      <c r="M28" s="62" t="s">
        <v>51</v>
      </c>
      <c r="N28" s="67" t="s">
        <v>52</v>
      </c>
      <c r="O28" s="59" t="s">
        <v>63</v>
      </c>
      <c r="P28" s="62" t="s">
        <v>54</v>
      </c>
      <c r="Q28" s="62" t="s">
        <v>55</v>
      </c>
      <c r="R28" s="62" t="s">
        <v>56</v>
      </c>
      <c r="S28" s="62" t="s">
        <v>50</v>
      </c>
      <c r="T28" s="62" t="s">
        <v>51</v>
      </c>
      <c r="U28" s="67" t="s">
        <v>52</v>
      </c>
      <c r="V28" s="62" t="s">
        <v>53</v>
      </c>
      <c r="W28" s="60" t="s">
        <v>355</v>
      </c>
      <c r="X28" s="62" t="s">
        <v>55</v>
      </c>
      <c r="Y28" s="62" t="s">
        <v>56</v>
      </c>
      <c r="Z28" s="62" t="s">
        <v>50</v>
      </c>
      <c r="AA28" s="62" t="s">
        <v>51</v>
      </c>
      <c r="AB28" s="67" t="s">
        <v>52</v>
      </c>
      <c r="AC28" s="62" t="s">
        <v>53</v>
      </c>
      <c r="AD28" s="62" t="s">
        <v>54</v>
      </c>
      <c r="AE28" s="62" t="s">
        <v>55</v>
      </c>
      <c r="AF28" s="66" t="s">
        <v>61</v>
      </c>
    </row>
    <row r="29" spans="1:33" ht="12" customHeight="1">
      <c r="A29" s="721"/>
      <c r="B29" s="62"/>
      <c r="C29" s="62"/>
      <c r="D29" s="62"/>
      <c r="E29" s="62"/>
      <c r="F29" s="62"/>
      <c r="G29" s="62"/>
      <c r="H29" s="61"/>
      <c r="I29" s="62"/>
      <c r="J29" s="62"/>
      <c r="K29" s="62"/>
      <c r="L29" s="62"/>
      <c r="M29" s="62"/>
      <c r="N29" s="62"/>
      <c r="O29" s="62"/>
      <c r="P29" s="61"/>
      <c r="Q29" s="62"/>
      <c r="R29" s="62"/>
      <c r="S29" s="62"/>
      <c r="T29" s="62"/>
      <c r="U29" s="62"/>
      <c r="V29" s="61"/>
      <c r="W29" s="62"/>
      <c r="X29" s="62"/>
      <c r="Y29" s="62"/>
      <c r="Z29" s="62"/>
      <c r="AA29" s="62"/>
      <c r="AB29" s="62"/>
      <c r="AC29" s="61"/>
      <c r="AD29" s="62"/>
      <c r="AE29" s="62"/>
      <c r="AF29" s="62"/>
    </row>
    <row r="30" spans="1:33" ht="5.45" customHeight="1">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row>
    <row r="31" spans="1:33" ht="12" customHeight="1">
      <c r="A31" s="719" t="s">
        <v>69</v>
      </c>
      <c r="B31" s="62">
        <v>1</v>
      </c>
      <c r="C31" s="62">
        <v>2</v>
      </c>
      <c r="D31" s="62">
        <v>3</v>
      </c>
      <c r="E31" s="62">
        <v>4</v>
      </c>
      <c r="F31" s="62">
        <v>5</v>
      </c>
      <c r="G31" s="62">
        <v>6</v>
      </c>
      <c r="H31" s="62">
        <v>7</v>
      </c>
      <c r="I31" s="62">
        <v>8</v>
      </c>
      <c r="J31" s="62">
        <v>9</v>
      </c>
      <c r="K31" s="62">
        <v>10</v>
      </c>
      <c r="L31" s="62">
        <v>11</v>
      </c>
      <c r="M31" s="62">
        <v>12</v>
      </c>
      <c r="N31" s="62">
        <v>13</v>
      </c>
      <c r="O31" s="62">
        <v>14</v>
      </c>
      <c r="P31" s="62">
        <v>15</v>
      </c>
      <c r="Q31" s="62">
        <v>16</v>
      </c>
      <c r="R31" s="62">
        <v>17</v>
      </c>
      <c r="S31" s="62">
        <v>18</v>
      </c>
      <c r="T31" s="62">
        <v>19</v>
      </c>
      <c r="U31" s="62">
        <v>20</v>
      </c>
      <c r="V31" s="62">
        <v>21</v>
      </c>
      <c r="W31" s="62">
        <v>22</v>
      </c>
      <c r="X31" s="62">
        <v>23</v>
      </c>
      <c r="Y31" s="62">
        <v>24</v>
      </c>
      <c r="Z31" s="62">
        <v>25</v>
      </c>
      <c r="AA31" s="62">
        <v>26</v>
      </c>
      <c r="AB31" s="62">
        <v>27</v>
      </c>
      <c r="AC31" s="62">
        <v>28</v>
      </c>
      <c r="AD31" s="62">
        <v>29</v>
      </c>
      <c r="AE31" s="68">
        <v>30</v>
      </c>
      <c r="AF31" s="69"/>
      <c r="AG31" s="53"/>
    </row>
    <row r="32" spans="1:33" ht="12" customHeight="1">
      <c r="A32" s="720"/>
      <c r="B32" s="57" t="s">
        <v>50</v>
      </c>
      <c r="C32" s="60" t="s">
        <v>358</v>
      </c>
      <c r="D32" s="67" t="s">
        <v>359</v>
      </c>
      <c r="E32" s="59" t="s">
        <v>63</v>
      </c>
      <c r="F32" s="57" t="s">
        <v>54</v>
      </c>
      <c r="G32" s="62" t="s">
        <v>55</v>
      </c>
      <c r="H32" s="62" t="s">
        <v>56</v>
      </c>
      <c r="I32" s="62" t="s">
        <v>50</v>
      </c>
      <c r="J32" s="62" t="s">
        <v>51</v>
      </c>
      <c r="K32" s="67" t="s">
        <v>52</v>
      </c>
      <c r="L32" s="62" t="s">
        <v>53</v>
      </c>
      <c r="M32" s="62" t="s">
        <v>54</v>
      </c>
      <c r="N32" s="62" t="s">
        <v>55</v>
      </c>
      <c r="O32" s="62" t="s">
        <v>56</v>
      </c>
      <c r="P32" s="62" t="s">
        <v>50</v>
      </c>
      <c r="Q32" s="62" t="s">
        <v>51</v>
      </c>
      <c r="R32" s="67" t="s">
        <v>70</v>
      </c>
      <c r="S32" s="62" t="s">
        <v>53</v>
      </c>
      <c r="T32" s="62" t="s">
        <v>54</v>
      </c>
      <c r="U32" s="66" t="s">
        <v>71</v>
      </c>
      <c r="V32" s="62" t="s">
        <v>56</v>
      </c>
      <c r="W32" s="62" t="s">
        <v>50</v>
      </c>
      <c r="X32" s="60" t="s">
        <v>237</v>
      </c>
      <c r="Y32" s="67" t="s">
        <v>52</v>
      </c>
      <c r="Z32" s="62" t="s">
        <v>53</v>
      </c>
      <c r="AA32" s="62" t="s">
        <v>54</v>
      </c>
      <c r="AB32" s="62" t="s">
        <v>55</v>
      </c>
      <c r="AC32" s="62" t="s">
        <v>56</v>
      </c>
      <c r="AD32" s="62" t="s">
        <v>50</v>
      </c>
      <c r="AE32" s="62" t="s">
        <v>51</v>
      </c>
    </row>
    <row r="33" spans="1:33" ht="12" customHeight="1">
      <c r="A33" s="721"/>
      <c r="B33" s="62"/>
      <c r="C33" s="62"/>
      <c r="D33" s="62"/>
      <c r="E33" s="62"/>
      <c r="F33" s="61"/>
      <c r="G33" s="62"/>
      <c r="H33" s="62"/>
      <c r="I33" s="62"/>
      <c r="J33" s="62"/>
      <c r="K33" s="62"/>
      <c r="L33" s="61"/>
      <c r="M33" s="62"/>
      <c r="N33" s="62"/>
      <c r="O33" s="62"/>
      <c r="P33" s="62"/>
      <c r="Q33" s="62"/>
      <c r="R33" s="62"/>
      <c r="S33" s="61"/>
      <c r="T33" s="62"/>
      <c r="U33" s="62"/>
      <c r="V33" s="62"/>
      <c r="W33" s="57"/>
      <c r="X33" s="62"/>
      <c r="Y33" s="62"/>
      <c r="Z33" s="61"/>
      <c r="AA33" s="62"/>
      <c r="AB33" s="62"/>
      <c r="AC33" s="62"/>
      <c r="AD33" s="62"/>
      <c r="AE33" s="62"/>
    </row>
    <row r="34" spans="1:33" ht="5.4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row>
    <row r="35" spans="1:33" ht="12" customHeight="1">
      <c r="A35" s="719" t="s">
        <v>72</v>
      </c>
      <c r="B35" s="62">
        <v>1</v>
      </c>
      <c r="C35" s="62">
        <v>2</v>
      </c>
      <c r="D35" s="62">
        <v>3</v>
      </c>
      <c r="E35" s="62">
        <v>4</v>
      </c>
      <c r="F35" s="62">
        <v>5</v>
      </c>
      <c r="G35" s="62">
        <v>6</v>
      </c>
      <c r="H35" s="62">
        <v>7</v>
      </c>
      <c r="I35" s="62">
        <v>8</v>
      </c>
      <c r="J35" s="62">
        <v>9</v>
      </c>
      <c r="K35" s="62">
        <v>10</v>
      </c>
      <c r="L35" s="62">
        <v>11</v>
      </c>
      <c r="M35" s="62">
        <v>12</v>
      </c>
      <c r="N35" s="62">
        <v>13</v>
      </c>
      <c r="O35" s="62">
        <v>14</v>
      </c>
      <c r="P35" s="62">
        <v>15</v>
      </c>
      <c r="Q35" s="62">
        <v>16</v>
      </c>
      <c r="R35" s="62">
        <v>17</v>
      </c>
      <c r="S35" s="62">
        <v>18</v>
      </c>
      <c r="T35" s="62">
        <v>19</v>
      </c>
      <c r="U35" s="62">
        <v>20</v>
      </c>
      <c r="V35" s="62">
        <v>21</v>
      </c>
      <c r="W35" s="62">
        <v>22</v>
      </c>
      <c r="X35" s="62">
        <v>23</v>
      </c>
      <c r="Y35" s="62">
        <v>24</v>
      </c>
      <c r="Z35" s="62">
        <v>25</v>
      </c>
      <c r="AA35" s="62">
        <v>26</v>
      </c>
      <c r="AB35" s="62">
        <v>27</v>
      </c>
      <c r="AC35" s="62">
        <v>28</v>
      </c>
      <c r="AD35" s="62">
        <v>29</v>
      </c>
      <c r="AE35" s="62">
        <v>30</v>
      </c>
      <c r="AF35" s="62">
        <v>31</v>
      </c>
      <c r="AG35" s="53"/>
    </row>
    <row r="36" spans="1:33" ht="12" customHeight="1">
      <c r="A36" s="720"/>
      <c r="B36" s="67" t="s">
        <v>52</v>
      </c>
      <c r="C36" s="62" t="s">
        <v>53</v>
      </c>
      <c r="D36" s="62" t="s">
        <v>54</v>
      </c>
      <c r="E36" s="62" t="s">
        <v>55</v>
      </c>
      <c r="F36" s="62" t="s">
        <v>56</v>
      </c>
      <c r="G36" s="62" t="s">
        <v>50</v>
      </c>
      <c r="H36" s="62" t="s">
        <v>51</v>
      </c>
      <c r="I36" s="67" t="s">
        <v>52</v>
      </c>
      <c r="J36" s="62" t="s">
        <v>53</v>
      </c>
      <c r="K36" s="62" t="s">
        <v>54</v>
      </c>
      <c r="L36" s="62" t="s">
        <v>55</v>
      </c>
      <c r="M36" s="66" t="s">
        <v>73</v>
      </c>
      <c r="N36" s="66" t="s">
        <v>50</v>
      </c>
      <c r="O36" s="62" t="s">
        <v>51</v>
      </c>
      <c r="P36" s="67" t="s">
        <v>52</v>
      </c>
      <c r="Q36" s="62" t="s">
        <v>53</v>
      </c>
      <c r="R36" s="57" t="s">
        <v>54</v>
      </c>
      <c r="S36" s="62" t="s">
        <v>55</v>
      </c>
      <c r="T36" s="62" t="s">
        <v>56</v>
      </c>
      <c r="U36" s="62" t="s">
        <v>50</v>
      </c>
      <c r="V36" s="62" t="s">
        <v>51</v>
      </c>
      <c r="W36" s="59" t="s">
        <v>52</v>
      </c>
      <c r="X36" s="62" t="s">
        <v>53</v>
      </c>
      <c r="Y36" s="57" t="s">
        <v>54</v>
      </c>
      <c r="Z36" s="62" t="s">
        <v>55</v>
      </c>
      <c r="AA36" s="66" t="s">
        <v>73</v>
      </c>
      <c r="AB36" s="62" t="s">
        <v>50</v>
      </c>
      <c r="AC36" s="62" t="s">
        <v>51</v>
      </c>
      <c r="AD36" s="722" t="s">
        <v>74</v>
      </c>
      <c r="AE36" s="723"/>
      <c r="AF36" s="724"/>
    </row>
    <row r="37" spans="1:33" ht="12" customHeight="1">
      <c r="A37" s="721"/>
      <c r="B37" s="62"/>
      <c r="C37" s="61"/>
      <c r="D37" s="62"/>
      <c r="E37" s="62"/>
      <c r="F37" s="62"/>
      <c r="G37" s="62"/>
      <c r="H37" s="62"/>
      <c r="I37" s="62"/>
      <c r="J37" s="61"/>
      <c r="K37" s="62"/>
      <c r="L37" s="62"/>
      <c r="M37" s="62"/>
      <c r="N37" s="62"/>
      <c r="O37" s="62"/>
      <c r="P37" s="62"/>
      <c r="Q37" s="61"/>
      <c r="R37" s="62"/>
      <c r="S37" s="62"/>
      <c r="T37" s="62"/>
      <c r="U37" s="62"/>
      <c r="V37" s="62"/>
      <c r="W37" s="62"/>
      <c r="X37" s="61"/>
      <c r="Y37" s="62"/>
      <c r="Z37" s="62"/>
      <c r="AA37" s="62"/>
      <c r="AB37" s="62"/>
      <c r="AC37" s="62"/>
      <c r="AD37" s="61"/>
      <c r="AE37" s="61"/>
      <c r="AF37" s="61"/>
    </row>
    <row r="38" spans="1:33" ht="5.45" customHeight="1">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row>
    <row r="39" spans="1:33" ht="12" customHeight="1">
      <c r="A39" s="719" t="s">
        <v>75</v>
      </c>
      <c r="B39" s="67">
        <v>1</v>
      </c>
      <c r="C39" s="70">
        <v>2</v>
      </c>
      <c r="D39" s="62">
        <v>3</v>
      </c>
      <c r="E39" s="62">
        <v>4</v>
      </c>
      <c r="F39" s="62">
        <v>5</v>
      </c>
      <c r="G39" s="62">
        <v>6</v>
      </c>
      <c r="H39" s="62">
        <v>7</v>
      </c>
      <c r="I39" s="62">
        <v>8</v>
      </c>
      <c r="J39" s="62">
        <v>9</v>
      </c>
      <c r="K39" s="62">
        <v>10</v>
      </c>
      <c r="L39" s="62">
        <v>11</v>
      </c>
      <c r="M39" s="62">
        <v>12</v>
      </c>
      <c r="N39" s="62">
        <v>13</v>
      </c>
      <c r="O39" s="62">
        <v>14</v>
      </c>
      <c r="P39" s="62">
        <v>15</v>
      </c>
      <c r="Q39" s="62">
        <v>16</v>
      </c>
      <c r="R39" s="62">
        <v>17</v>
      </c>
      <c r="S39" s="62">
        <v>18</v>
      </c>
      <c r="T39" s="62">
        <v>19</v>
      </c>
      <c r="U39" s="62">
        <v>20</v>
      </c>
      <c r="V39" s="62">
        <v>21</v>
      </c>
      <c r="W39" s="62">
        <v>22</v>
      </c>
      <c r="X39" s="62">
        <v>23</v>
      </c>
      <c r="Y39" s="62">
        <v>24</v>
      </c>
      <c r="Z39" s="62">
        <v>25</v>
      </c>
      <c r="AA39" s="62">
        <v>26</v>
      </c>
      <c r="AB39" s="62">
        <v>27</v>
      </c>
      <c r="AC39" s="62">
        <v>28</v>
      </c>
      <c r="AD39" s="62">
        <v>29</v>
      </c>
      <c r="AE39" s="62">
        <v>30</v>
      </c>
      <c r="AF39" s="62">
        <v>31</v>
      </c>
      <c r="AG39" s="53"/>
    </row>
    <row r="40" spans="1:33" ht="12" customHeight="1">
      <c r="A40" s="720"/>
      <c r="B40" s="722" t="s">
        <v>76</v>
      </c>
      <c r="C40" s="723"/>
      <c r="D40" s="724"/>
      <c r="E40" s="62" t="s">
        <v>51</v>
      </c>
      <c r="F40" s="67" t="s">
        <v>52</v>
      </c>
      <c r="G40" s="70" t="s">
        <v>207</v>
      </c>
      <c r="H40" s="62" t="s">
        <v>54</v>
      </c>
      <c r="I40" s="62" t="s">
        <v>55</v>
      </c>
      <c r="J40" s="62" t="s">
        <v>56</v>
      </c>
      <c r="K40" s="62" t="s">
        <v>50</v>
      </c>
      <c r="L40" s="62" t="s">
        <v>51</v>
      </c>
      <c r="M40" s="67" t="s">
        <v>52</v>
      </c>
      <c r="N40" s="71" t="s">
        <v>206</v>
      </c>
      <c r="O40" s="62" t="s">
        <v>54</v>
      </c>
      <c r="P40" s="62" t="s">
        <v>55</v>
      </c>
      <c r="Q40" s="62" t="s">
        <v>56</v>
      </c>
      <c r="R40" s="62" t="s">
        <v>50</v>
      </c>
      <c r="S40" s="62" t="s">
        <v>51</v>
      </c>
      <c r="T40" s="67" t="s">
        <v>52</v>
      </c>
      <c r="U40" s="62" t="s">
        <v>53</v>
      </c>
      <c r="V40" s="62" t="s">
        <v>54</v>
      </c>
      <c r="W40" s="62" t="s">
        <v>55</v>
      </c>
      <c r="X40" s="62" t="s">
        <v>56</v>
      </c>
      <c r="Y40" s="62" t="s">
        <v>50</v>
      </c>
      <c r="Z40" s="62" t="s">
        <v>51</v>
      </c>
      <c r="AA40" s="67" t="s">
        <v>52</v>
      </c>
      <c r="AB40" s="62" t="s">
        <v>53</v>
      </c>
      <c r="AC40" s="62" t="s">
        <v>54</v>
      </c>
      <c r="AD40" s="62" t="s">
        <v>55</v>
      </c>
      <c r="AE40" s="62" t="s">
        <v>56</v>
      </c>
      <c r="AF40" s="62" t="s">
        <v>360</v>
      </c>
    </row>
    <row r="41" spans="1:33" ht="12" customHeight="1">
      <c r="A41" s="721"/>
      <c r="B41" s="61"/>
      <c r="C41" s="61"/>
      <c r="D41" s="61"/>
      <c r="E41" s="62"/>
      <c r="F41" s="62"/>
      <c r="G41" s="61"/>
      <c r="H41" s="62"/>
      <c r="I41" s="62"/>
      <c r="J41" s="62"/>
      <c r="K41" s="62"/>
      <c r="L41" s="62"/>
      <c r="M41" s="62"/>
      <c r="N41" s="62"/>
      <c r="O41" s="61"/>
      <c r="P41" s="62"/>
      <c r="Q41" s="62"/>
      <c r="R41" s="62"/>
      <c r="S41" s="62"/>
      <c r="T41" s="62"/>
      <c r="U41" s="61"/>
      <c r="V41" s="62"/>
      <c r="W41" s="62"/>
      <c r="X41" s="62"/>
      <c r="Y41" s="62"/>
      <c r="Z41" s="62"/>
      <c r="AA41" s="62"/>
      <c r="AB41" s="61"/>
      <c r="AC41" s="62"/>
      <c r="AD41" s="62"/>
      <c r="AE41" s="62"/>
      <c r="AF41" s="62"/>
    </row>
    <row r="42" spans="1:33" ht="5.4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row>
    <row r="43" spans="1:33" ht="12" customHeight="1">
      <c r="A43" s="719" t="s">
        <v>77</v>
      </c>
      <c r="B43" s="62">
        <v>1</v>
      </c>
      <c r="C43" s="62">
        <v>2</v>
      </c>
      <c r="D43" s="62">
        <v>3</v>
      </c>
      <c r="E43" s="62">
        <v>4</v>
      </c>
      <c r="F43" s="62">
        <v>5</v>
      </c>
      <c r="G43" s="62">
        <v>6</v>
      </c>
      <c r="H43" s="62">
        <v>7</v>
      </c>
      <c r="I43" s="62">
        <v>8</v>
      </c>
      <c r="J43" s="62">
        <v>9</v>
      </c>
      <c r="K43" s="62">
        <v>10</v>
      </c>
      <c r="L43" s="62">
        <v>11</v>
      </c>
      <c r="M43" s="62">
        <v>12</v>
      </c>
      <c r="N43" s="62">
        <v>13</v>
      </c>
      <c r="O43" s="62">
        <v>14</v>
      </c>
      <c r="P43" s="62">
        <v>15</v>
      </c>
      <c r="Q43" s="62">
        <v>16</v>
      </c>
      <c r="R43" s="62">
        <v>17</v>
      </c>
      <c r="S43" s="62">
        <v>18</v>
      </c>
      <c r="T43" s="62">
        <v>19</v>
      </c>
      <c r="U43" s="62">
        <v>20</v>
      </c>
      <c r="V43" s="62">
        <v>21</v>
      </c>
      <c r="W43" s="62">
        <v>22</v>
      </c>
      <c r="X43" s="62">
        <v>23</v>
      </c>
      <c r="Y43" s="62">
        <v>24</v>
      </c>
      <c r="Z43" s="62">
        <v>25</v>
      </c>
      <c r="AA43" s="62">
        <v>26</v>
      </c>
      <c r="AB43" s="62">
        <v>27</v>
      </c>
      <c r="AC43" s="62">
        <v>28</v>
      </c>
      <c r="AD43" s="62">
        <v>29</v>
      </c>
      <c r="AE43" s="53"/>
    </row>
    <row r="44" spans="1:33" ht="12" customHeight="1">
      <c r="A44" s="720"/>
      <c r="B44" s="70" t="s">
        <v>78</v>
      </c>
      <c r="C44" s="67" t="s">
        <v>52</v>
      </c>
      <c r="D44" s="62" t="s">
        <v>53</v>
      </c>
      <c r="E44" s="62" t="s">
        <v>54</v>
      </c>
      <c r="F44" s="62" t="s">
        <v>55</v>
      </c>
      <c r="G44" s="62" t="s">
        <v>56</v>
      </c>
      <c r="H44" s="62" t="s">
        <v>50</v>
      </c>
      <c r="I44" s="70" t="s">
        <v>208</v>
      </c>
      <c r="J44" s="59" t="s">
        <v>52</v>
      </c>
      <c r="K44" s="59" t="s">
        <v>63</v>
      </c>
      <c r="L44" s="62" t="s">
        <v>54</v>
      </c>
      <c r="M44" s="62" t="s">
        <v>55</v>
      </c>
      <c r="N44" s="62" t="s">
        <v>56</v>
      </c>
      <c r="O44" s="62" t="s">
        <v>50</v>
      </c>
      <c r="P44" s="62" t="s">
        <v>51</v>
      </c>
      <c r="Q44" s="67" t="s">
        <v>52</v>
      </c>
      <c r="R44" s="68" t="s">
        <v>53</v>
      </c>
      <c r="S44" s="62" t="s">
        <v>54</v>
      </c>
      <c r="T44" s="62" t="s">
        <v>55</v>
      </c>
      <c r="U44" s="62" t="s">
        <v>56</v>
      </c>
      <c r="V44" s="62" t="s">
        <v>50</v>
      </c>
      <c r="W44" s="62" t="s">
        <v>51</v>
      </c>
      <c r="X44" s="67" t="s">
        <v>52</v>
      </c>
      <c r="Y44" s="62" t="s">
        <v>53</v>
      </c>
      <c r="Z44" s="62" t="s">
        <v>54</v>
      </c>
      <c r="AA44" s="62" t="s">
        <v>55</v>
      </c>
      <c r="AB44" s="62" t="s">
        <v>56</v>
      </c>
      <c r="AC44" s="62" t="s">
        <v>50</v>
      </c>
      <c r="AD44" s="62" t="s">
        <v>51</v>
      </c>
    </row>
    <row r="45" spans="1:33" ht="12" customHeight="1">
      <c r="A45" s="721"/>
      <c r="B45" s="62"/>
      <c r="C45" s="62"/>
      <c r="D45" s="61"/>
      <c r="E45" s="62"/>
      <c r="F45" s="62"/>
      <c r="G45" s="62"/>
      <c r="H45" s="62"/>
      <c r="I45" s="62"/>
      <c r="J45" s="62"/>
      <c r="K45" s="62"/>
      <c r="L45" s="61"/>
      <c r="M45" s="62"/>
      <c r="N45" s="62"/>
      <c r="O45" s="62"/>
      <c r="P45" s="62"/>
      <c r="Q45" s="62"/>
      <c r="R45" s="72"/>
      <c r="S45" s="62"/>
      <c r="T45" s="62"/>
      <c r="U45" s="62"/>
      <c r="V45" s="62"/>
      <c r="W45" s="62"/>
      <c r="X45" s="62"/>
      <c r="Y45" s="61"/>
      <c r="Z45" s="62"/>
      <c r="AA45" s="62"/>
      <c r="AB45" s="62"/>
      <c r="AC45" s="62"/>
      <c r="AD45" s="62"/>
    </row>
    <row r="46" spans="1:33" ht="5.45" customHeight="1">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row>
    <row r="47" spans="1:33" ht="12" customHeight="1">
      <c r="A47" s="719" t="s">
        <v>79</v>
      </c>
      <c r="B47" s="62">
        <v>1</v>
      </c>
      <c r="C47" s="62">
        <v>2</v>
      </c>
      <c r="D47" s="62">
        <v>3</v>
      </c>
      <c r="E47" s="62">
        <v>4</v>
      </c>
      <c r="F47" s="62">
        <v>5</v>
      </c>
      <c r="G47" s="62">
        <v>6</v>
      </c>
      <c r="H47" s="62">
        <v>7</v>
      </c>
      <c r="I47" s="62">
        <v>8</v>
      </c>
      <c r="J47" s="62">
        <v>9</v>
      </c>
      <c r="K47" s="62">
        <v>10</v>
      </c>
      <c r="L47" s="62">
        <v>11</v>
      </c>
      <c r="M47" s="62">
        <v>12</v>
      </c>
      <c r="N47" s="62">
        <v>13</v>
      </c>
      <c r="O47" s="62">
        <v>14</v>
      </c>
      <c r="P47" s="62">
        <v>15</v>
      </c>
      <c r="Q47" s="62">
        <v>16</v>
      </c>
      <c r="R47" s="62">
        <v>17</v>
      </c>
      <c r="S47" s="62">
        <v>18</v>
      </c>
      <c r="T47" s="62">
        <v>19</v>
      </c>
      <c r="U47" s="62">
        <v>20</v>
      </c>
      <c r="V47" s="62">
        <v>21</v>
      </c>
      <c r="W47" s="62">
        <v>22</v>
      </c>
      <c r="X47" s="62">
        <v>23</v>
      </c>
      <c r="Y47" s="62">
        <v>24</v>
      </c>
      <c r="Z47" s="62">
        <v>25</v>
      </c>
      <c r="AA47" s="62">
        <v>26</v>
      </c>
      <c r="AB47" s="62">
        <v>27</v>
      </c>
      <c r="AC47" s="62">
        <v>28</v>
      </c>
      <c r="AD47" s="62">
        <v>29</v>
      </c>
      <c r="AE47" s="62">
        <v>30</v>
      </c>
      <c r="AF47" s="62">
        <v>31</v>
      </c>
      <c r="AG47" s="53"/>
    </row>
    <row r="48" spans="1:33" ht="12" customHeight="1">
      <c r="A48" s="720"/>
      <c r="B48" s="67" t="s">
        <v>52</v>
      </c>
      <c r="C48" s="62" t="s">
        <v>53</v>
      </c>
      <c r="D48" s="62" t="s">
        <v>54</v>
      </c>
      <c r="E48" s="62" t="s">
        <v>55</v>
      </c>
      <c r="F48" s="62" t="s">
        <v>56</v>
      </c>
      <c r="G48" s="62" t="s">
        <v>50</v>
      </c>
      <c r="H48" s="62" t="s">
        <v>51</v>
      </c>
      <c r="I48" s="67" t="s">
        <v>52</v>
      </c>
      <c r="J48" s="62" t="s">
        <v>53</v>
      </c>
      <c r="K48" s="66" t="s">
        <v>80</v>
      </c>
      <c r="L48" s="66" t="s">
        <v>55</v>
      </c>
      <c r="M48" s="62" t="s">
        <v>56</v>
      </c>
      <c r="N48" s="62" t="s">
        <v>50</v>
      </c>
      <c r="O48" s="62" t="s">
        <v>51</v>
      </c>
      <c r="P48" s="67" t="s">
        <v>52</v>
      </c>
      <c r="Q48" s="66" t="s">
        <v>207</v>
      </c>
      <c r="R48" s="62" t="s">
        <v>54</v>
      </c>
      <c r="S48" s="57" t="s">
        <v>55</v>
      </c>
      <c r="T48" s="62" t="s">
        <v>56</v>
      </c>
      <c r="U48" s="60" t="s">
        <v>205</v>
      </c>
      <c r="V48" s="62" t="s">
        <v>51</v>
      </c>
      <c r="W48" s="67" t="s">
        <v>52</v>
      </c>
      <c r="X48" s="62" t="s">
        <v>53</v>
      </c>
      <c r="Y48" s="62" t="s">
        <v>54</v>
      </c>
      <c r="Z48" s="66" t="s">
        <v>55</v>
      </c>
      <c r="AA48" s="62" t="s">
        <v>56</v>
      </c>
      <c r="AB48" s="62" t="s">
        <v>50</v>
      </c>
      <c r="AC48" s="62" t="s">
        <v>51</v>
      </c>
      <c r="AD48" s="67" t="s">
        <v>52</v>
      </c>
      <c r="AE48" s="62" t="s">
        <v>53</v>
      </c>
      <c r="AF48" s="62" t="s">
        <v>54</v>
      </c>
    </row>
    <row r="49" spans="1:33" ht="12" customHeight="1">
      <c r="A49" s="721"/>
      <c r="B49" s="62"/>
      <c r="C49" s="61"/>
      <c r="D49" s="62"/>
      <c r="E49" s="62"/>
      <c r="F49" s="62"/>
      <c r="G49" s="62"/>
      <c r="H49" s="62"/>
      <c r="I49" s="62"/>
      <c r="J49" s="61"/>
      <c r="K49" s="62"/>
      <c r="L49" s="62"/>
      <c r="M49" s="62"/>
      <c r="N49" s="62"/>
      <c r="O49" s="62"/>
      <c r="P49" s="62"/>
      <c r="Q49" s="61"/>
      <c r="R49" s="62"/>
      <c r="S49" s="62"/>
      <c r="T49" s="62"/>
      <c r="U49" s="62"/>
      <c r="V49" s="62"/>
      <c r="W49" s="62"/>
      <c r="X49" s="61"/>
      <c r="Y49" s="62"/>
      <c r="Z49" s="62"/>
      <c r="AA49" s="62"/>
      <c r="AB49" s="62"/>
      <c r="AC49" s="62"/>
      <c r="AD49" s="62"/>
      <c r="AE49" s="61"/>
      <c r="AF49" s="62"/>
    </row>
    <row r="50" spans="1:3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row>
  </sheetData>
  <mergeCells count="14">
    <mergeCell ref="AD36:AF36"/>
    <mergeCell ref="A39:A41"/>
    <mergeCell ref="B40:D40"/>
    <mergeCell ref="A3:A5"/>
    <mergeCell ref="A7:A9"/>
    <mergeCell ref="A11:A13"/>
    <mergeCell ref="A15:A17"/>
    <mergeCell ref="A19:A21"/>
    <mergeCell ref="A23:A25"/>
    <mergeCell ref="A43:A45"/>
    <mergeCell ref="A47:A49"/>
    <mergeCell ref="A27:A29"/>
    <mergeCell ref="A31:A33"/>
    <mergeCell ref="A35:A37"/>
  </mergeCells>
  <phoneticPr fontId="2"/>
  <pageMargins left="0.51181102362204722" right="0.47244094488188981" top="0.70866141732283472" bottom="0.6692913385826772" header="0.43307086614173229" footer="0.39370078740157483"/>
  <pageSetup paperSize="9" scale="97" orientation="landscape" horizontalDpi="4294967293" verticalDpi="300" r:id="rId1"/>
  <headerFooter alignWithMargins="0">
    <oddFooter>&amp;L11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AB36"/>
  <sheetViews>
    <sheetView view="pageBreakPreview" topLeftCell="E1" zoomScale="87" zoomScaleNormal="60" zoomScaleSheetLayoutView="87" workbookViewId="0">
      <pane ySplit="3" topLeftCell="A4" activePane="bottomLeft" state="frozen"/>
      <selection pane="bottomLeft" activeCell="C1" sqref="C1"/>
    </sheetView>
  </sheetViews>
  <sheetFormatPr defaultRowHeight="28.5" customHeight="1"/>
  <cols>
    <col min="1" max="1" width="2.625" style="241" customWidth="1"/>
    <col min="2" max="2" width="2.25" style="242" customWidth="1"/>
    <col min="3" max="3" width="18.75" style="244" customWidth="1"/>
    <col min="4" max="4" width="2.125" style="242" customWidth="1"/>
    <col min="5" max="5" width="18.75" style="244" customWidth="1"/>
    <col min="6" max="6" width="2.25" style="242" customWidth="1"/>
    <col min="7" max="7" width="18.75" style="244" customWidth="1"/>
    <col min="8" max="8" width="2.25" style="242" customWidth="1"/>
    <col min="9" max="9" width="18.75" style="244" customWidth="1"/>
    <col min="10" max="10" width="2.25" style="245" customWidth="1"/>
    <col min="11" max="11" width="2.25" style="242" customWidth="1"/>
    <col min="12" max="12" width="18.75" style="244" customWidth="1"/>
    <col min="13" max="13" width="2.25" style="242" customWidth="1"/>
    <col min="14" max="14" width="18.75" style="244" customWidth="1"/>
    <col min="15" max="15" width="2.25" style="242" customWidth="1"/>
    <col min="16" max="16" width="18.75" style="244" customWidth="1"/>
    <col min="17" max="17" width="2.25" style="242" customWidth="1"/>
    <col min="18" max="18" width="18.75" style="244" customWidth="1"/>
    <col min="19" max="19" width="2.25" style="245" customWidth="1"/>
    <col min="20" max="20" width="2.25" style="242" customWidth="1"/>
    <col min="21" max="21" width="18.75" style="244" customWidth="1"/>
    <col min="22" max="22" width="2.25" style="242" customWidth="1"/>
    <col min="23" max="23" width="18.75" style="244" customWidth="1"/>
    <col min="24" max="24" width="2.25" style="242" customWidth="1"/>
    <col min="25" max="25" width="18.75" style="244" customWidth="1"/>
    <col min="26" max="26" width="2.25" style="242" customWidth="1"/>
    <col min="27" max="27" width="18.75" style="244" customWidth="1"/>
    <col min="28" max="28" width="2.625" style="241" customWidth="1"/>
    <col min="29" max="16384" width="9" style="244"/>
  </cols>
  <sheetData>
    <row r="2" spans="1:28" ht="35.25" customHeight="1">
      <c r="C2" s="243"/>
      <c r="L2" s="243" t="s">
        <v>604</v>
      </c>
      <c r="AA2" s="246">
        <v>43556</v>
      </c>
    </row>
    <row r="3" spans="1:28" ht="28.5" customHeight="1">
      <c r="A3" s="247"/>
      <c r="B3" s="727" t="s">
        <v>432</v>
      </c>
      <c r="C3" s="726"/>
      <c r="D3" s="725" t="s">
        <v>433</v>
      </c>
      <c r="E3" s="726"/>
      <c r="F3" s="725" t="s">
        <v>434</v>
      </c>
      <c r="G3" s="726"/>
      <c r="H3" s="725" t="s">
        <v>435</v>
      </c>
      <c r="I3" s="726"/>
      <c r="J3" s="248"/>
      <c r="K3" s="725" t="s">
        <v>436</v>
      </c>
      <c r="L3" s="726"/>
      <c r="M3" s="725" t="s">
        <v>437</v>
      </c>
      <c r="N3" s="726"/>
      <c r="O3" s="725" t="s">
        <v>438</v>
      </c>
      <c r="P3" s="726"/>
      <c r="Q3" s="725" t="s">
        <v>439</v>
      </c>
      <c r="R3" s="726"/>
      <c r="S3" s="248"/>
      <c r="T3" s="725" t="s">
        <v>440</v>
      </c>
      <c r="U3" s="726"/>
      <c r="V3" s="725" t="s">
        <v>441</v>
      </c>
      <c r="W3" s="726"/>
      <c r="X3" s="725" t="s">
        <v>442</v>
      </c>
      <c r="Y3" s="726"/>
      <c r="Z3" s="725" t="s">
        <v>443</v>
      </c>
      <c r="AA3" s="726"/>
      <c r="AB3" s="247"/>
    </row>
    <row r="4" spans="1:28" s="254" customFormat="1" ht="28.5" customHeight="1">
      <c r="A4" s="249" t="s">
        <v>444</v>
      </c>
      <c r="B4" s="250" t="s">
        <v>445</v>
      </c>
      <c r="C4" s="251" t="s">
        <v>446</v>
      </c>
      <c r="D4" s="252" t="s">
        <v>445</v>
      </c>
      <c r="E4" s="251" t="s">
        <v>446</v>
      </c>
      <c r="F4" s="252" t="s">
        <v>445</v>
      </c>
      <c r="G4" s="251" t="s">
        <v>446</v>
      </c>
      <c r="H4" s="252" t="s">
        <v>445</v>
      </c>
      <c r="I4" s="251" t="s">
        <v>446</v>
      </c>
      <c r="J4" s="253" t="s">
        <v>444</v>
      </c>
      <c r="K4" s="252" t="s">
        <v>445</v>
      </c>
      <c r="L4" s="251" t="s">
        <v>446</v>
      </c>
      <c r="M4" s="252" t="s">
        <v>445</v>
      </c>
      <c r="N4" s="251" t="s">
        <v>446</v>
      </c>
      <c r="O4" s="252" t="s">
        <v>445</v>
      </c>
      <c r="P4" s="251" t="s">
        <v>446</v>
      </c>
      <c r="Q4" s="252" t="s">
        <v>445</v>
      </c>
      <c r="R4" s="251" t="s">
        <v>446</v>
      </c>
      <c r="S4" s="253" t="s">
        <v>444</v>
      </c>
      <c r="T4" s="252" t="s">
        <v>445</v>
      </c>
      <c r="U4" s="251" t="s">
        <v>446</v>
      </c>
      <c r="V4" s="252" t="s">
        <v>445</v>
      </c>
      <c r="W4" s="251" t="s">
        <v>446</v>
      </c>
      <c r="X4" s="252" t="s">
        <v>445</v>
      </c>
      <c r="Y4" s="251" t="s">
        <v>446</v>
      </c>
      <c r="Z4" s="252" t="s">
        <v>445</v>
      </c>
      <c r="AA4" s="251" t="s">
        <v>446</v>
      </c>
      <c r="AB4" s="249" t="s">
        <v>444</v>
      </c>
    </row>
    <row r="5" spans="1:28" ht="30.75" customHeight="1">
      <c r="A5" s="255">
        <v>1</v>
      </c>
      <c r="B5" s="256" t="s">
        <v>447</v>
      </c>
      <c r="C5" s="257"/>
      <c r="D5" s="258" t="s">
        <v>448</v>
      </c>
      <c r="E5" s="259" t="s">
        <v>449</v>
      </c>
      <c r="F5" s="260" t="s">
        <v>51</v>
      </c>
      <c r="G5" s="261" t="s">
        <v>450</v>
      </c>
      <c r="H5" s="262" t="s">
        <v>447</v>
      </c>
      <c r="I5" s="257"/>
      <c r="J5" s="263">
        <v>1</v>
      </c>
      <c r="K5" s="264" t="s">
        <v>56</v>
      </c>
      <c r="L5" s="257"/>
      <c r="M5" s="265" t="s">
        <v>444</v>
      </c>
      <c r="N5" s="266" t="s">
        <v>451</v>
      </c>
      <c r="O5" s="264" t="s">
        <v>452</v>
      </c>
      <c r="P5" s="257"/>
      <c r="Q5" s="264" t="s">
        <v>50</v>
      </c>
      <c r="R5" s="257" t="s">
        <v>453</v>
      </c>
      <c r="S5" s="263">
        <v>1</v>
      </c>
      <c r="T5" s="265" t="s">
        <v>444</v>
      </c>
      <c r="U5" s="267" t="s">
        <v>454</v>
      </c>
      <c r="V5" s="262" t="s">
        <v>448</v>
      </c>
      <c r="W5" s="268" t="s">
        <v>455</v>
      </c>
      <c r="X5" s="269" t="s">
        <v>51</v>
      </c>
      <c r="Y5" s="257" t="s">
        <v>456</v>
      </c>
      <c r="Z5" s="265" t="s">
        <v>444</v>
      </c>
      <c r="AA5" s="270" t="s">
        <v>457</v>
      </c>
      <c r="AB5" s="255">
        <v>1</v>
      </c>
    </row>
    <row r="6" spans="1:28" ht="30.75" customHeight="1">
      <c r="A6" s="271">
        <v>2</v>
      </c>
      <c r="B6" s="272" t="s">
        <v>452</v>
      </c>
      <c r="C6" s="273"/>
      <c r="D6" s="274" t="s">
        <v>56</v>
      </c>
      <c r="E6" s="275" t="s">
        <v>458</v>
      </c>
      <c r="F6" s="274" t="s">
        <v>444</v>
      </c>
      <c r="G6" s="276" t="s">
        <v>459</v>
      </c>
      <c r="H6" s="264" t="s">
        <v>452</v>
      </c>
      <c r="I6" s="277" t="s">
        <v>460</v>
      </c>
      <c r="J6" s="278">
        <v>2</v>
      </c>
      <c r="K6" s="264" t="s">
        <v>50</v>
      </c>
      <c r="L6" s="273"/>
      <c r="M6" s="262" t="s">
        <v>447</v>
      </c>
      <c r="N6" s="273"/>
      <c r="O6" s="264" t="s">
        <v>448</v>
      </c>
      <c r="P6" s="273"/>
      <c r="Q6" s="269" t="s">
        <v>51</v>
      </c>
      <c r="R6" s="273" t="s">
        <v>461</v>
      </c>
      <c r="S6" s="278">
        <v>2</v>
      </c>
      <c r="T6" s="262" t="s">
        <v>447</v>
      </c>
      <c r="U6" s="273"/>
      <c r="V6" s="262" t="s">
        <v>56</v>
      </c>
      <c r="W6" s="273"/>
      <c r="X6" s="269" t="s">
        <v>52</v>
      </c>
      <c r="Y6" s="279"/>
      <c r="Z6" s="262" t="s">
        <v>447</v>
      </c>
      <c r="AA6" s="273"/>
      <c r="AB6" s="271">
        <v>2</v>
      </c>
    </row>
    <row r="7" spans="1:28" ht="30.75" customHeight="1">
      <c r="A7" s="271">
        <v>3</v>
      </c>
      <c r="B7" s="272" t="s">
        <v>448</v>
      </c>
      <c r="C7" s="273"/>
      <c r="D7" s="274" t="s">
        <v>50</v>
      </c>
      <c r="E7" s="275" t="s">
        <v>462</v>
      </c>
      <c r="F7" s="262" t="s">
        <v>447</v>
      </c>
      <c r="G7" s="273"/>
      <c r="H7" s="264" t="s">
        <v>448</v>
      </c>
      <c r="I7" s="273"/>
      <c r="J7" s="278">
        <v>3</v>
      </c>
      <c r="K7" s="269" t="s">
        <v>51</v>
      </c>
      <c r="L7" s="280" t="s">
        <v>463</v>
      </c>
      <c r="M7" s="264" t="s">
        <v>452</v>
      </c>
      <c r="N7" s="273"/>
      <c r="O7" s="264" t="s">
        <v>56</v>
      </c>
      <c r="P7" s="273"/>
      <c r="Q7" s="269" t="s">
        <v>52</v>
      </c>
      <c r="R7" s="281" t="s">
        <v>464</v>
      </c>
      <c r="S7" s="278">
        <v>3</v>
      </c>
      <c r="T7" s="264" t="s">
        <v>452</v>
      </c>
      <c r="U7" s="273"/>
      <c r="V7" s="262" t="s">
        <v>50</v>
      </c>
      <c r="W7" s="273"/>
      <c r="X7" s="262" t="s">
        <v>53</v>
      </c>
      <c r="Y7" s="273"/>
      <c r="Z7" s="264" t="s">
        <v>452</v>
      </c>
      <c r="AA7" s="273"/>
      <c r="AB7" s="271">
        <v>3</v>
      </c>
    </row>
    <row r="8" spans="1:28" ht="30.75" customHeight="1">
      <c r="A8" s="271">
        <v>4</v>
      </c>
      <c r="B8" s="272" t="s">
        <v>56</v>
      </c>
      <c r="C8" s="273"/>
      <c r="D8" s="274" t="s">
        <v>51</v>
      </c>
      <c r="E8" s="282" t="s">
        <v>465</v>
      </c>
      <c r="F8" s="264" t="s">
        <v>452</v>
      </c>
      <c r="G8" s="277" t="s">
        <v>466</v>
      </c>
      <c r="H8" s="264" t="s">
        <v>56</v>
      </c>
      <c r="I8" s="273"/>
      <c r="J8" s="278">
        <v>4</v>
      </c>
      <c r="K8" s="269" t="s">
        <v>52</v>
      </c>
      <c r="L8" s="273" t="s">
        <v>467</v>
      </c>
      <c r="M8" s="264" t="s">
        <v>448</v>
      </c>
      <c r="N8" s="273"/>
      <c r="O8" s="264" t="s">
        <v>50</v>
      </c>
      <c r="P8" s="273" t="s">
        <v>468</v>
      </c>
      <c r="Q8" s="269" t="s">
        <v>53</v>
      </c>
      <c r="R8" s="281" t="s">
        <v>469</v>
      </c>
      <c r="S8" s="278">
        <v>4</v>
      </c>
      <c r="T8" s="264" t="s">
        <v>448</v>
      </c>
      <c r="U8" s="273"/>
      <c r="V8" s="269" t="s">
        <v>51</v>
      </c>
      <c r="W8" s="283" t="s">
        <v>470</v>
      </c>
      <c r="X8" s="264" t="s">
        <v>54</v>
      </c>
      <c r="Y8" s="273"/>
      <c r="Z8" s="264" t="s">
        <v>448</v>
      </c>
      <c r="AA8" s="273"/>
      <c r="AB8" s="271">
        <v>4</v>
      </c>
    </row>
    <row r="9" spans="1:28" ht="30.75" customHeight="1">
      <c r="A9" s="271">
        <v>5</v>
      </c>
      <c r="B9" s="272" t="s">
        <v>50</v>
      </c>
      <c r="C9" s="284" t="s">
        <v>471</v>
      </c>
      <c r="D9" s="274" t="s">
        <v>52</v>
      </c>
      <c r="E9" s="282" t="s">
        <v>472</v>
      </c>
      <c r="F9" s="264" t="s">
        <v>448</v>
      </c>
      <c r="G9" s="273"/>
      <c r="H9" s="264" t="s">
        <v>50</v>
      </c>
      <c r="I9" s="280" t="s">
        <v>473</v>
      </c>
      <c r="J9" s="278">
        <v>5</v>
      </c>
      <c r="K9" s="262" t="s">
        <v>53</v>
      </c>
      <c r="L9" s="273"/>
      <c r="M9" s="264" t="s">
        <v>56</v>
      </c>
      <c r="N9" s="273"/>
      <c r="O9" s="269" t="s">
        <v>51</v>
      </c>
      <c r="P9" s="285" t="s">
        <v>474</v>
      </c>
      <c r="Q9" s="262" t="s">
        <v>54</v>
      </c>
      <c r="R9" s="273"/>
      <c r="S9" s="278">
        <v>5</v>
      </c>
      <c r="T9" s="264" t="s">
        <v>56</v>
      </c>
      <c r="U9" s="273"/>
      <c r="V9" s="269" t="s">
        <v>52</v>
      </c>
      <c r="W9" s="273" t="s">
        <v>475</v>
      </c>
      <c r="X9" s="264" t="s">
        <v>55</v>
      </c>
      <c r="Y9" s="273"/>
      <c r="Z9" s="264" t="s">
        <v>56</v>
      </c>
      <c r="AA9" s="273"/>
      <c r="AB9" s="271">
        <v>5</v>
      </c>
    </row>
    <row r="10" spans="1:28" ht="30.75" customHeight="1">
      <c r="A10" s="271">
        <v>6</v>
      </c>
      <c r="B10" s="286" t="s">
        <v>51</v>
      </c>
      <c r="C10" s="287" t="s">
        <v>608</v>
      </c>
      <c r="D10" s="274" t="s">
        <v>53</v>
      </c>
      <c r="E10" s="288" t="s">
        <v>476</v>
      </c>
      <c r="F10" s="264" t="s">
        <v>56</v>
      </c>
      <c r="G10" s="289"/>
      <c r="H10" s="269" t="s">
        <v>51</v>
      </c>
      <c r="I10" s="280" t="s">
        <v>477</v>
      </c>
      <c r="J10" s="278">
        <v>6</v>
      </c>
      <c r="K10" s="264" t="s">
        <v>54</v>
      </c>
      <c r="L10" s="289"/>
      <c r="M10" s="264" t="s">
        <v>50</v>
      </c>
      <c r="N10" s="289"/>
      <c r="O10" s="269" t="s">
        <v>52</v>
      </c>
      <c r="P10" s="287" t="s">
        <v>478</v>
      </c>
      <c r="Q10" s="264" t="s">
        <v>55</v>
      </c>
      <c r="R10" s="289"/>
      <c r="S10" s="278">
        <v>6</v>
      </c>
      <c r="T10" s="264" t="s">
        <v>50</v>
      </c>
      <c r="U10" s="289"/>
      <c r="V10" s="262" t="s">
        <v>53</v>
      </c>
      <c r="W10" s="289"/>
      <c r="X10" s="264" t="s">
        <v>56</v>
      </c>
      <c r="Y10" s="289"/>
      <c r="Z10" s="264" t="s">
        <v>50</v>
      </c>
      <c r="AA10" s="289"/>
      <c r="AB10" s="271">
        <v>6</v>
      </c>
    </row>
    <row r="11" spans="1:28" ht="30.75" customHeight="1">
      <c r="A11" s="271">
        <v>7</v>
      </c>
      <c r="B11" s="286" t="s">
        <v>52</v>
      </c>
      <c r="C11" s="290" t="s">
        <v>479</v>
      </c>
      <c r="D11" s="291" t="s">
        <v>54</v>
      </c>
      <c r="E11" s="273"/>
      <c r="F11" s="264" t="s">
        <v>50</v>
      </c>
      <c r="G11" s="280" t="s">
        <v>480</v>
      </c>
      <c r="H11" s="269" t="s">
        <v>52</v>
      </c>
      <c r="I11" s="292" t="s">
        <v>481</v>
      </c>
      <c r="J11" s="278">
        <v>7</v>
      </c>
      <c r="K11" s="264" t="s">
        <v>55</v>
      </c>
      <c r="L11" s="273"/>
      <c r="M11" s="269" t="s">
        <v>51</v>
      </c>
      <c r="N11" s="293" t="s">
        <v>482</v>
      </c>
      <c r="O11" s="262" t="s">
        <v>53</v>
      </c>
      <c r="P11" s="273"/>
      <c r="Q11" s="264" t="s">
        <v>56</v>
      </c>
      <c r="R11" s="273"/>
      <c r="S11" s="278">
        <v>7</v>
      </c>
      <c r="T11" s="269" t="s">
        <v>51</v>
      </c>
      <c r="U11" s="273"/>
      <c r="V11" s="264" t="s">
        <v>54</v>
      </c>
      <c r="W11" s="273"/>
      <c r="X11" s="264" t="s">
        <v>50</v>
      </c>
      <c r="Y11" s="294" t="s">
        <v>483</v>
      </c>
      <c r="Z11" s="269" t="s">
        <v>51</v>
      </c>
      <c r="AA11" s="273"/>
      <c r="AB11" s="271">
        <v>7</v>
      </c>
    </row>
    <row r="12" spans="1:28" ht="30.75" customHeight="1">
      <c r="A12" s="271">
        <v>8</v>
      </c>
      <c r="B12" s="256" t="s">
        <v>53</v>
      </c>
      <c r="C12" s="273"/>
      <c r="D12" s="295" t="s">
        <v>55</v>
      </c>
      <c r="E12" s="273"/>
      <c r="F12" s="269" t="s">
        <v>51</v>
      </c>
      <c r="G12" s="296" t="s">
        <v>484</v>
      </c>
      <c r="H12" s="262" t="s">
        <v>53</v>
      </c>
      <c r="I12" s="273"/>
      <c r="J12" s="278">
        <v>8</v>
      </c>
      <c r="K12" s="264" t="s">
        <v>56</v>
      </c>
      <c r="L12" s="273"/>
      <c r="M12" s="269" t="s">
        <v>52</v>
      </c>
      <c r="N12" s="297" t="s">
        <v>485</v>
      </c>
      <c r="O12" s="264" t="s">
        <v>54</v>
      </c>
      <c r="P12" s="273"/>
      <c r="Q12" s="264" t="s">
        <v>50</v>
      </c>
      <c r="R12" s="273"/>
      <c r="S12" s="278">
        <v>8</v>
      </c>
      <c r="T12" s="269" t="s">
        <v>52</v>
      </c>
      <c r="U12" s="273" t="s">
        <v>486</v>
      </c>
      <c r="V12" s="264" t="s">
        <v>55</v>
      </c>
      <c r="W12" s="273"/>
      <c r="X12" s="269" t="s">
        <v>51</v>
      </c>
      <c r="Y12" s="273"/>
      <c r="Z12" s="269" t="s">
        <v>52</v>
      </c>
      <c r="AA12" s="297" t="s">
        <v>487</v>
      </c>
      <c r="AB12" s="271">
        <v>8</v>
      </c>
    </row>
    <row r="13" spans="1:28" ht="30.75" customHeight="1">
      <c r="A13" s="271">
        <v>9</v>
      </c>
      <c r="B13" s="272" t="s">
        <v>54</v>
      </c>
      <c r="C13" s="273"/>
      <c r="D13" s="295" t="s">
        <v>56</v>
      </c>
      <c r="E13" s="273"/>
      <c r="F13" s="269" t="s">
        <v>52</v>
      </c>
      <c r="G13" s="287" t="s">
        <v>488</v>
      </c>
      <c r="H13" s="264" t="s">
        <v>54</v>
      </c>
      <c r="I13" s="273"/>
      <c r="J13" s="278">
        <v>9</v>
      </c>
      <c r="K13" s="264" t="s">
        <v>50</v>
      </c>
      <c r="L13" s="273"/>
      <c r="M13" s="262" t="s">
        <v>53</v>
      </c>
      <c r="N13" s="273"/>
      <c r="O13" s="264" t="s">
        <v>55</v>
      </c>
      <c r="P13" s="273"/>
      <c r="Q13" s="269" t="s">
        <v>51</v>
      </c>
      <c r="R13" s="294" t="s">
        <v>489</v>
      </c>
      <c r="S13" s="278">
        <v>9</v>
      </c>
      <c r="T13" s="262" t="s">
        <v>53</v>
      </c>
      <c r="U13" s="273"/>
      <c r="V13" s="264" t="s">
        <v>56</v>
      </c>
      <c r="W13" s="273"/>
      <c r="X13" s="269" t="s">
        <v>52</v>
      </c>
      <c r="Y13" s="298" t="s">
        <v>490</v>
      </c>
      <c r="Z13" s="262" t="s">
        <v>53</v>
      </c>
      <c r="AA13" s="273"/>
      <c r="AB13" s="271">
        <v>9</v>
      </c>
    </row>
    <row r="14" spans="1:28" ht="30.75" customHeight="1">
      <c r="A14" s="271">
        <v>10</v>
      </c>
      <c r="B14" s="272" t="s">
        <v>55</v>
      </c>
      <c r="C14" s="273"/>
      <c r="D14" s="295" t="s">
        <v>50</v>
      </c>
      <c r="E14" s="273"/>
      <c r="F14" s="262" t="s">
        <v>53</v>
      </c>
      <c r="G14" s="273"/>
      <c r="H14" s="264" t="s">
        <v>55</v>
      </c>
      <c r="I14" s="273"/>
      <c r="J14" s="278">
        <v>10</v>
      </c>
      <c r="K14" s="269" t="s">
        <v>51</v>
      </c>
      <c r="L14" s="273" t="s">
        <v>491</v>
      </c>
      <c r="M14" s="264" t="s">
        <v>54</v>
      </c>
      <c r="N14" s="273"/>
      <c r="O14" s="264" t="s">
        <v>56</v>
      </c>
      <c r="P14" s="273"/>
      <c r="Q14" s="269" t="s">
        <v>52</v>
      </c>
      <c r="R14" s="276" t="s">
        <v>492</v>
      </c>
      <c r="S14" s="278">
        <v>10</v>
      </c>
      <c r="T14" s="264" t="s">
        <v>54</v>
      </c>
      <c r="U14" s="273"/>
      <c r="V14" s="264" t="s">
        <v>50</v>
      </c>
      <c r="W14" s="273"/>
      <c r="X14" s="262" t="s">
        <v>53</v>
      </c>
      <c r="Y14" s="273"/>
      <c r="Z14" s="264" t="s">
        <v>54</v>
      </c>
      <c r="AA14" s="273"/>
      <c r="AB14" s="271">
        <v>10</v>
      </c>
    </row>
    <row r="15" spans="1:28" ht="30.75" customHeight="1">
      <c r="A15" s="271">
        <v>11</v>
      </c>
      <c r="B15" s="272" t="s">
        <v>56</v>
      </c>
      <c r="C15" s="273"/>
      <c r="D15" s="274" t="s">
        <v>51</v>
      </c>
      <c r="E15" s="294" t="s">
        <v>493</v>
      </c>
      <c r="F15" s="264" t="s">
        <v>54</v>
      </c>
      <c r="G15" s="277" t="s">
        <v>494</v>
      </c>
      <c r="H15" s="264" t="s">
        <v>56</v>
      </c>
      <c r="I15" s="273"/>
      <c r="J15" s="278">
        <v>11</v>
      </c>
      <c r="K15" s="269" t="s">
        <v>52</v>
      </c>
      <c r="L15" s="281" t="s">
        <v>495</v>
      </c>
      <c r="M15" s="264" t="s">
        <v>55</v>
      </c>
      <c r="N15" s="273"/>
      <c r="O15" s="264" t="s">
        <v>50</v>
      </c>
      <c r="P15" s="273"/>
      <c r="Q15" s="262" t="s">
        <v>53</v>
      </c>
      <c r="R15" s="273"/>
      <c r="S15" s="278">
        <v>11</v>
      </c>
      <c r="T15" s="264" t="s">
        <v>55</v>
      </c>
      <c r="U15" s="273"/>
      <c r="V15" s="269" t="s">
        <v>51</v>
      </c>
      <c r="W15" s="279"/>
      <c r="X15" s="269" t="s">
        <v>54</v>
      </c>
      <c r="Y15" s="281" t="s">
        <v>496</v>
      </c>
      <c r="Z15" s="264" t="s">
        <v>55</v>
      </c>
      <c r="AA15" s="273"/>
      <c r="AB15" s="271">
        <v>11</v>
      </c>
    </row>
    <row r="16" spans="1:28" ht="30.75" customHeight="1">
      <c r="A16" s="271">
        <v>12</v>
      </c>
      <c r="B16" s="272" t="s">
        <v>50</v>
      </c>
      <c r="C16" s="273"/>
      <c r="D16" s="274" t="s">
        <v>52</v>
      </c>
      <c r="E16" s="299" t="s">
        <v>497</v>
      </c>
      <c r="F16" s="264" t="s">
        <v>55</v>
      </c>
      <c r="G16" s="273"/>
      <c r="H16" s="264" t="s">
        <v>50</v>
      </c>
      <c r="I16" s="273"/>
      <c r="J16" s="278">
        <v>12</v>
      </c>
      <c r="K16" s="269" t="s">
        <v>53</v>
      </c>
      <c r="L16" s="281" t="s">
        <v>498</v>
      </c>
      <c r="M16" s="264" t="s">
        <v>56</v>
      </c>
      <c r="N16" s="273"/>
      <c r="O16" s="269" t="s">
        <v>51</v>
      </c>
      <c r="P16" s="287" t="s">
        <v>499</v>
      </c>
      <c r="Q16" s="264" t="s">
        <v>54</v>
      </c>
      <c r="R16" s="273"/>
      <c r="S16" s="278">
        <v>12</v>
      </c>
      <c r="T16" s="264" t="s">
        <v>56</v>
      </c>
      <c r="U16" s="273"/>
      <c r="V16" s="269" t="s">
        <v>52</v>
      </c>
      <c r="W16" s="279" t="s">
        <v>500</v>
      </c>
      <c r="X16" s="264" t="s">
        <v>55</v>
      </c>
      <c r="Y16" s="273"/>
      <c r="Z16" s="264" t="s">
        <v>56</v>
      </c>
      <c r="AA16" s="273"/>
      <c r="AB16" s="271">
        <v>12</v>
      </c>
    </row>
    <row r="17" spans="1:28" ht="30.75" customHeight="1">
      <c r="A17" s="271">
        <v>13</v>
      </c>
      <c r="B17" s="286" t="s">
        <v>51</v>
      </c>
      <c r="C17" s="280" t="s">
        <v>501</v>
      </c>
      <c r="D17" s="291" t="s">
        <v>53</v>
      </c>
      <c r="E17" s="273"/>
      <c r="F17" s="264" t="s">
        <v>56</v>
      </c>
      <c r="G17" s="273"/>
      <c r="H17" s="269" t="s">
        <v>51</v>
      </c>
      <c r="I17" s="287" t="s">
        <v>502</v>
      </c>
      <c r="J17" s="278">
        <v>13</v>
      </c>
      <c r="K17" s="262" t="s">
        <v>54</v>
      </c>
      <c r="L17" s="273"/>
      <c r="M17" s="264" t="s">
        <v>50</v>
      </c>
      <c r="N17" s="300" t="s">
        <v>232</v>
      </c>
      <c r="O17" s="269" t="s">
        <v>52</v>
      </c>
      <c r="P17" s="301" t="s">
        <v>503</v>
      </c>
      <c r="Q17" s="264" t="s">
        <v>55</v>
      </c>
      <c r="R17" s="273"/>
      <c r="S17" s="278">
        <v>13</v>
      </c>
      <c r="T17" s="264" t="s">
        <v>50</v>
      </c>
      <c r="U17" s="273"/>
      <c r="V17" s="269" t="s">
        <v>53</v>
      </c>
      <c r="W17" s="302" t="s">
        <v>504</v>
      </c>
      <c r="X17" s="264" t="s">
        <v>56</v>
      </c>
      <c r="Y17" s="273"/>
      <c r="Z17" s="264" t="s">
        <v>50</v>
      </c>
      <c r="AA17" s="280" t="s">
        <v>505</v>
      </c>
      <c r="AB17" s="271">
        <v>13</v>
      </c>
    </row>
    <row r="18" spans="1:28" ht="30.75" customHeight="1">
      <c r="A18" s="271">
        <v>14</v>
      </c>
      <c r="B18" s="286" t="s">
        <v>52</v>
      </c>
      <c r="C18" s="280" t="s">
        <v>506</v>
      </c>
      <c r="D18" s="295" t="s">
        <v>54</v>
      </c>
      <c r="E18" s="277" t="s">
        <v>507</v>
      </c>
      <c r="F18" s="264" t="s">
        <v>50</v>
      </c>
      <c r="G18" s="273"/>
      <c r="H18" s="269" t="s">
        <v>52</v>
      </c>
      <c r="I18" s="287" t="s">
        <v>508</v>
      </c>
      <c r="J18" s="278">
        <v>14</v>
      </c>
      <c r="K18" s="264" t="s">
        <v>55</v>
      </c>
      <c r="L18" s="273"/>
      <c r="M18" s="269" t="s">
        <v>51</v>
      </c>
      <c r="N18" s="303" t="s">
        <v>509</v>
      </c>
      <c r="O18" s="269" t="s">
        <v>53</v>
      </c>
      <c r="P18" s="281" t="s">
        <v>510</v>
      </c>
      <c r="Q18" s="264" t="s">
        <v>56</v>
      </c>
      <c r="R18" s="273"/>
      <c r="S18" s="278">
        <v>14</v>
      </c>
      <c r="T18" s="269" t="s">
        <v>51</v>
      </c>
      <c r="U18" s="273"/>
      <c r="V18" s="262" t="s">
        <v>54</v>
      </c>
      <c r="W18" s="273"/>
      <c r="X18" s="264" t="s">
        <v>50</v>
      </c>
      <c r="Y18" s="273"/>
      <c r="Z18" s="269" t="s">
        <v>51</v>
      </c>
      <c r="AA18" s="300" t="s">
        <v>511</v>
      </c>
      <c r="AB18" s="271">
        <v>14</v>
      </c>
    </row>
    <row r="19" spans="1:28" ht="30.75" customHeight="1">
      <c r="A19" s="271">
        <v>15</v>
      </c>
      <c r="B19" s="256" t="s">
        <v>53</v>
      </c>
      <c r="C19" s="273"/>
      <c r="D19" s="295" t="s">
        <v>55</v>
      </c>
      <c r="E19" s="273"/>
      <c r="F19" s="269" t="s">
        <v>51</v>
      </c>
      <c r="G19" s="273" t="s">
        <v>512</v>
      </c>
      <c r="H19" s="269" t="s">
        <v>53</v>
      </c>
      <c r="I19" s="304" t="s">
        <v>513</v>
      </c>
      <c r="J19" s="278">
        <v>15</v>
      </c>
      <c r="K19" s="264" t="s">
        <v>56</v>
      </c>
      <c r="L19" s="273"/>
      <c r="M19" s="269" t="s">
        <v>52</v>
      </c>
      <c r="N19" s="300" t="s">
        <v>514</v>
      </c>
      <c r="O19" s="262" t="s">
        <v>54</v>
      </c>
      <c r="P19" s="305" t="s">
        <v>515</v>
      </c>
      <c r="Q19" s="264" t="s">
        <v>50</v>
      </c>
      <c r="R19" s="273"/>
      <c r="S19" s="278">
        <v>15</v>
      </c>
      <c r="T19" s="269" t="s">
        <v>52</v>
      </c>
      <c r="U19" s="279" t="s">
        <v>516</v>
      </c>
      <c r="V19" s="264" t="s">
        <v>55</v>
      </c>
      <c r="W19" s="273"/>
      <c r="X19" s="269" t="s">
        <v>51</v>
      </c>
      <c r="Y19" s="273" t="s">
        <v>517</v>
      </c>
      <c r="Z19" s="269" t="s">
        <v>52</v>
      </c>
      <c r="AA19" s="279" t="s">
        <v>518</v>
      </c>
      <c r="AB19" s="271">
        <v>15</v>
      </c>
    </row>
    <row r="20" spans="1:28" ht="30.75" customHeight="1">
      <c r="A20" s="271">
        <v>16</v>
      </c>
      <c r="B20" s="272" t="s">
        <v>54</v>
      </c>
      <c r="C20" s="273"/>
      <c r="D20" s="295" t="s">
        <v>56</v>
      </c>
      <c r="E20" s="273"/>
      <c r="F20" s="269" t="s">
        <v>52</v>
      </c>
      <c r="G20" s="283" t="s">
        <v>519</v>
      </c>
      <c r="H20" s="262" t="s">
        <v>54</v>
      </c>
      <c r="I20" s="273"/>
      <c r="J20" s="278">
        <v>16</v>
      </c>
      <c r="K20" s="264" t="s">
        <v>50</v>
      </c>
      <c r="L20" s="273"/>
      <c r="M20" s="269" t="s">
        <v>53</v>
      </c>
      <c r="N20" s="281" t="s">
        <v>520</v>
      </c>
      <c r="O20" s="264" t="s">
        <v>55</v>
      </c>
      <c r="P20" s="273"/>
      <c r="Q20" s="269" t="s">
        <v>51</v>
      </c>
      <c r="R20" s="280" t="s">
        <v>521</v>
      </c>
      <c r="S20" s="278">
        <v>16</v>
      </c>
      <c r="T20" s="262" t="s">
        <v>53</v>
      </c>
      <c r="U20" s="273"/>
      <c r="V20" s="264" t="s">
        <v>56</v>
      </c>
      <c r="W20" s="273"/>
      <c r="X20" s="269" t="s">
        <v>52</v>
      </c>
      <c r="Y20" s="273"/>
      <c r="Z20" s="262" t="s">
        <v>53</v>
      </c>
      <c r="AA20" s="273"/>
      <c r="AB20" s="271">
        <v>16</v>
      </c>
    </row>
    <row r="21" spans="1:28" ht="30.75" customHeight="1">
      <c r="A21" s="271">
        <v>17</v>
      </c>
      <c r="B21" s="272" t="s">
        <v>55</v>
      </c>
      <c r="C21" s="273"/>
      <c r="D21" s="295" t="s">
        <v>50</v>
      </c>
      <c r="E21" s="280" t="s">
        <v>522</v>
      </c>
      <c r="F21" s="262" t="s">
        <v>53</v>
      </c>
      <c r="G21" s="273"/>
      <c r="H21" s="264" t="s">
        <v>55</v>
      </c>
      <c r="I21" s="273"/>
      <c r="J21" s="278">
        <v>17</v>
      </c>
      <c r="K21" s="269" t="s">
        <v>51</v>
      </c>
      <c r="L21" s="273"/>
      <c r="M21" s="264" t="s">
        <v>54</v>
      </c>
      <c r="N21" s="273"/>
      <c r="O21" s="264" t="s">
        <v>56</v>
      </c>
      <c r="P21" s="273"/>
      <c r="Q21" s="269" t="s">
        <v>52</v>
      </c>
      <c r="R21" s="283" t="s">
        <v>523</v>
      </c>
      <c r="S21" s="278">
        <v>17</v>
      </c>
      <c r="T21" s="264" t="s">
        <v>54</v>
      </c>
      <c r="U21" s="273"/>
      <c r="V21" s="264" t="s">
        <v>50</v>
      </c>
      <c r="W21" s="273"/>
      <c r="X21" s="262" t="s">
        <v>53</v>
      </c>
      <c r="Y21" s="273"/>
      <c r="Z21" s="264" t="s">
        <v>54</v>
      </c>
      <c r="AA21" s="289" t="s">
        <v>524</v>
      </c>
      <c r="AB21" s="271">
        <v>17</v>
      </c>
    </row>
    <row r="22" spans="1:28" ht="30.75" customHeight="1">
      <c r="A22" s="271">
        <v>18</v>
      </c>
      <c r="B22" s="272" t="s">
        <v>56</v>
      </c>
      <c r="C22" s="273"/>
      <c r="D22" s="274" t="s">
        <v>51</v>
      </c>
      <c r="E22" s="273"/>
      <c r="F22" s="264" t="s">
        <v>54</v>
      </c>
      <c r="G22" s="277" t="s">
        <v>525</v>
      </c>
      <c r="H22" s="264" t="s">
        <v>56</v>
      </c>
      <c r="I22" s="273"/>
      <c r="J22" s="278">
        <v>18</v>
      </c>
      <c r="K22" s="269" t="s">
        <v>52</v>
      </c>
      <c r="L22" s="306" t="s">
        <v>526</v>
      </c>
      <c r="M22" s="264" t="s">
        <v>55</v>
      </c>
      <c r="N22" s="273"/>
      <c r="O22" s="264" t="s">
        <v>50</v>
      </c>
      <c r="P22" s="290" t="s">
        <v>527</v>
      </c>
      <c r="Q22" s="262" t="s">
        <v>53</v>
      </c>
      <c r="R22" s="284"/>
      <c r="S22" s="278">
        <v>18</v>
      </c>
      <c r="T22" s="264" t="s">
        <v>55</v>
      </c>
      <c r="U22" s="273"/>
      <c r="V22" s="269" t="s">
        <v>51</v>
      </c>
      <c r="W22" s="307" t="s">
        <v>528</v>
      </c>
      <c r="X22" s="264" t="s">
        <v>54</v>
      </c>
      <c r="Y22" s="273"/>
      <c r="Z22" s="264" t="s">
        <v>55</v>
      </c>
      <c r="AA22" s="289" t="s">
        <v>524</v>
      </c>
      <c r="AB22" s="271">
        <v>18</v>
      </c>
    </row>
    <row r="23" spans="1:28" ht="30.75" customHeight="1">
      <c r="A23" s="271">
        <v>19</v>
      </c>
      <c r="B23" s="272" t="s">
        <v>50</v>
      </c>
      <c r="C23" s="273"/>
      <c r="D23" s="274" t="s">
        <v>52</v>
      </c>
      <c r="E23" s="283" t="s">
        <v>529</v>
      </c>
      <c r="F23" s="264" t="s">
        <v>55</v>
      </c>
      <c r="G23" s="273"/>
      <c r="H23" s="264" t="s">
        <v>50</v>
      </c>
      <c r="I23" s="273"/>
      <c r="J23" s="278">
        <v>19</v>
      </c>
      <c r="K23" s="262" t="s">
        <v>53</v>
      </c>
      <c r="L23" s="273"/>
      <c r="M23" s="264" t="s">
        <v>56</v>
      </c>
      <c r="N23" s="273"/>
      <c r="O23" s="269" t="s">
        <v>51</v>
      </c>
      <c r="P23" s="285" t="s">
        <v>530</v>
      </c>
      <c r="Q23" s="264" t="s">
        <v>54</v>
      </c>
      <c r="R23" s="273"/>
      <c r="S23" s="278">
        <v>19</v>
      </c>
      <c r="T23" s="264" t="s">
        <v>56</v>
      </c>
      <c r="U23" s="273"/>
      <c r="V23" s="269" t="s">
        <v>52</v>
      </c>
      <c r="W23" s="308" t="s">
        <v>531</v>
      </c>
      <c r="X23" s="264" t="s">
        <v>55</v>
      </c>
      <c r="Y23" s="273"/>
      <c r="Z23" s="264" t="s">
        <v>56</v>
      </c>
      <c r="AA23" s="289" t="s">
        <v>524</v>
      </c>
      <c r="AB23" s="271">
        <v>19</v>
      </c>
    </row>
    <row r="24" spans="1:28" ht="30.75" customHeight="1">
      <c r="A24" s="271">
        <v>20</v>
      </c>
      <c r="B24" s="286" t="s">
        <v>51</v>
      </c>
      <c r="C24" s="273"/>
      <c r="D24" s="291" t="s">
        <v>53</v>
      </c>
      <c r="E24" s="273"/>
      <c r="F24" s="264" t="s">
        <v>56</v>
      </c>
      <c r="G24" s="273"/>
      <c r="H24" s="269" t="s">
        <v>51</v>
      </c>
      <c r="I24" s="306" t="s">
        <v>532</v>
      </c>
      <c r="J24" s="278">
        <v>20</v>
      </c>
      <c r="K24" s="264" t="s">
        <v>54</v>
      </c>
      <c r="L24" s="273"/>
      <c r="M24" s="264" t="s">
        <v>50</v>
      </c>
      <c r="N24" s="309" t="s">
        <v>533</v>
      </c>
      <c r="O24" s="269" t="s">
        <v>52</v>
      </c>
      <c r="P24" s="310" t="s">
        <v>534</v>
      </c>
      <c r="Q24" s="264" t="s">
        <v>55</v>
      </c>
      <c r="R24" s="273"/>
      <c r="S24" s="278">
        <v>20</v>
      </c>
      <c r="T24" s="264" t="s">
        <v>50</v>
      </c>
      <c r="U24" s="273"/>
      <c r="V24" s="262" t="s">
        <v>53</v>
      </c>
      <c r="W24" s="273"/>
      <c r="X24" s="264" t="s">
        <v>56</v>
      </c>
      <c r="Y24" s="273"/>
      <c r="Z24" s="269" t="s">
        <v>50</v>
      </c>
      <c r="AA24" s="302" t="s">
        <v>535</v>
      </c>
      <c r="AB24" s="271">
        <v>20</v>
      </c>
    </row>
    <row r="25" spans="1:28" ht="30.75" customHeight="1">
      <c r="A25" s="271">
        <v>21</v>
      </c>
      <c r="B25" s="286" t="s">
        <v>52</v>
      </c>
      <c r="C25" s="297" t="s">
        <v>536</v>
      </c>
      <c r="D25" s="295" t="s">
        <v>54</v>
      </c>
      <c r="E25" s="277" t="s">
        <v>537</v>
      </c>
      <c r="F25" s="264" t="s">
        <v>50</v>
      </c>
      <c r="G25" s="273"/>
      <c r="H25" s="269" t="s">
        <v>52</v>
      </c>
      <c r="I25" s="273" t="s">
        <v>538</v>
      </c>
      <c r="J25" s="278">
        <v>21</v>
      </c>
      <c r="K25" s="264" t="s">
        <v>55</v>
      </c>
      <c r="L25" s="273"/>
      <c r="M25" s="269" t="s">
        <v>51</v>
      </c>
      <c r="N25" s="285" t="s">
        <v>539</v>
      </c>
      <c r="O25" s="262" t="s">
        <v>53</v>
      </c>
      <c r="P25" s="273"/>
      <c r="Q25" s="264" t="s">
        <v>56</v>
      </c>
      <c r="R25" s="273"/>
      <c r="S25" s="278">
        <v>21</v>
      </c>
      <c r="T25" s="269" t="s">
        <v>51</v>
      </c>
      <c r="U25" s="273"/>
      <c r="V25" s="264" t="s">
        <v>54</v>
      </c>
      <c r="W25" s="273"/>
      <c r="X25" s="264" t="s">
        <v>50</v>
      </c>
      <c r="Y25" s="273"/>
      <c r="Z25" s="269" t="s">
        <v>51</v>
      </c>
      <c r="AA25" s="279"/>
      <c r="AB25" s="271">
        <v>21</v>
      </c>
    </row>
    <row r="26" spans="1:28" ht="30.75" customHeight="1">
      <c r="A26" s="271">
        <v>22</v>
      </c>
      <c r="B26" s="256" t="s">
        <v>53</v>
      </c>
      <c r="C26" s="273"/>
      <c r="D26" s="295" t="s">
        <v>55</v>
      </c>
      <c r="E26" s="273"/>
      <c r="F26" s="269" t="s">
        <v>51</v>
      </c>
      <c r="G26" s="294" t="s">
        <v>540</v>
      </c>
      <c r="H26" s="262" t="s">
        <v>53</v>
      </c>
      <c r="I26" s="273"/>
      <c r="J26" s="278">
        <v>22</v>
      </c>
      <c r="K26" s="264" t="s">
        <v>56</v>
      </c>
      <c r="L26" s="273"/>
      <c r="M26" s="269" t="s">
        <v>52</v>
      </c>
      <c r="N26" s="279" t="s">
        <v>541</v>
      </c>
      <c r="O26" s="269" t="s">
        <v>54</v>
      </c>
      <c r="P26" s="302" t="s">
        <v>542</v>
      </c>
      <c r="Q26" s="264" t="s">
        <v>50</v>
      </c>
      <c r="R26" s="273"/>
      <c r="S26" s="278">
        <v>22</v>
      </c>
      <c r="T26" s="269" t="s">
        <v>52</v>
      </c>
      <c r="U26" s="311" t="s">
        <v>543</v>
      </c>
      <c r="V26" s="264" t="s">
        <v>55</v>
      </c>
      <c r="W26" s="273"/>
      <c r="X26" s="269" t="s">
        <v>51</v>
      </c>
      <c r="Y26" s="273" t="s">
        <v>544</v>
      </c>
      <c r="Z26" s="269" t="s">
        <v>52</v>
      </c>
      <c r="AA26" s="273" t="s">
        <v>545</v>
      </c>
      <c r="AB26" s="271">
        <v>22</v>
      </c>
    </row>
    <row r="27" spans="1:28" ht="30.75" customHeight="1">
      <c r="A27" s="271">
        <v>23</v>
      </c>
      <c r="B27" s="272" t="s">
        <v>54</v>
      </c>
      <c r="C27" s="273"/>
      <c r="D27" s="295" t="s">
        <v>56</v>
      </c>
      <c r="E27" s="273"/>
      <c r="F27" s="269" t="s">
        <v>52</v>
      </c>
      <c r="G27" s="312" t="s">
        <v>546</v>
      </c>
      <c r="H27" s="264" t="s">
        <v>54</v>
      </c>
      <c r="I27" s="273"/>
      <c r="J27" s="278">
        <v>23</v>
      </c>
      <c r="K27" s="264" t="s">
        <v>50</v>
      </c>
      <c r="L27" s="273"/>
      <c r="M27" s="269" t="s">
        <v>53</v>
      </c>
      <c r="N27" s="281" t="s">
        <v>547</v>
      </c>
      <c r="O27" s="264" t="s">
        <v>55</v>
      </c>
      <c r="P27" s="273"/>
      <c r="Q27" s="269" t="s">
        <v>51</v>
      </c>
      <c r="R27" s="302" t="s">
        <v>548</v>
      </c>
      <c r="S27" s="278">
        <v>23</v>
      </c>
      <c r="T27" s="262" t="s">
        <v>53</v>
      </c>
      <c r="U27" s="273"/>
      <c r="V27" s="264" t="s">
        <v>56</v>
      </c>
      <c r="W27" s="273"/>
      <c r="X27" s="269" t="s">
        <v>52</v>
      </c>
      <c r="Y27" s="302" t="s">
        <v>549</v>
      </c>
      <c r="Z27" s="262" t="s">
        <v>53</v>
      </c>
      <c r="AA27" s="273"/>
      <c r="AB27" s="271">
        <v>23</v>
      </c>
    </row>
    <row r="28" spans="1:28" ht="30.75" customHeight="1">
      <c r="A28" s="271">
        <v>24</v>
      </c>
      <c r="B28" s="272" t="s">
        <v>55</v>
      </c>
      <c r="C28" s="273"/>
      <c r="D28" s="295" t="s">
        <v>50</v>
      </c>
      <c r="E28" s="273"/>
      <c r="F28" s="262" t="s">
        <v>53</v>
      </c>
      <c r="G28" s="273"/>
      <c r="H28" s="264" t="s">
        <v>55</v>
      </c>
      <c r="I28" s="273"/>
      <c r="J28" s="278">
        <v>24</v>
      </c>
      <c r="K28" s="269" t="s">
        <v>51</v>
      </c>
      <c r="L28" s="294" t="s">
        <v>550</v>
      </c>
      <c r="M28" s="264" t="s">
        <v>54</v>
      </c>
      <c r="N28" s="273"/>
      <c r="O28" s="264" t="s">
        <v>56</v>
      </c>
      <c r="P28" s="273"/>
      <c r="Q28" s="269" t="s">
        <v>52</v>
      </c>
      <c r="R28" s="273" t="s">
        <v>551</v>
      </c>
      <c r="S28" s="278">
        <v>24</v>
      </c>
      <c r="T28" s="264" t="s">
        <v>54</v>
      </c>
      <c r="U28" s="273"/>
      <c r="V28" s="264" t="s">
        <v>50</v>
      </c>
      <c r="W28" s="273"/>
      <c r="X28" s="269" t="s">
        <v>53</v>
      </c>
      <c r="Y28" s="313" t="s">
        <v>552</v>
      </c>
      <c r="Z28" s="264" t="s">
        <v>54</v>
      </c>
      <c r="AA28" s="273"/>
      <c r="AB28" s="271">
        <v>24</v>
      </c>
    </row>
    <row r="29" spans="1:28" ht="30.75" customHeight="1">
      <c r="A29" s="271">
        <v>25</v>
      </c>
      <c r="B29" s="272" t="s">
        <v>56</v>
      </c>
      <c r="C29" s="273"/>
      <c r="D29" s="274" t="s">
        <v>51</v>
      </c>
      <c r="E29" s="314" t="s">
        <v>553</v>
      </c>
      <c r="F29" s="264" t="s">
        <v>54</v>
      </c>
      <c r="G29" s="277" t="s">
        <v>554</v>
      </c>
      <c r="H29" s="264" t="s">
        <v>56</v>
      </c>
      <c r="I29" s="273"/>
      <c r="J29" s="278">
        <v>25</v>
      </c>
      <c r="K29" s="269" t="s">
        <v>52</v>
      </c>
      <c r="L29" s="273" t="s">
        <v>555</v>
      </c>
      <c r="M29" s="264" t="s">
        <v>55</v>
      </c>
      <c r="N29" s="273"/>
      <c r="O29" s="264" t="s">
        <v>50</v>
      </c>
      <c r="P29" s="273"/>
      <c r="Q29" s="262" t="s">
        <v>53</v>
      </c>
      <c r="R29" s="273"/>
      <c r="S29" s="278">
        <v>25</v>
      </c>
      <c r="T29" s="264" t="s">
        <v>55</v>
      </c>
      <c r="U29" s="273"/>
      <c r="V29" s="269" t="s">
        <v>51</v>
      </c>
      <c r="W29" s="307" t="s">
        <v>556</v>
      </c>
      <c r="X29" s="262" t="s">
        <v>54</v>
      </c>
      <c r="Y29" s="273"/>
      <c r="Z29" s="264" t="s">
        <v>55</v>
      </c>
      <c r="AA29" s="273"/>
      <c r="AB29" s="271">
        <v>25</v>
      </c>
    </row>
    <row r="30" spans="1:28" ht="30.75" customHeight="1">
      <c r="A30" s="271">
        <v>26</v>
      </c>
      <c r="B30" s="272" t="s">
        <v>50</v>
      </c>
      <c r="C30" s="273"/>
      <c r="D30" s="274" t="s">
        <v>52</v>
      </c>
      <c r="E30" s="284" t="s">
        <v>557</v>
      </c>
      <c r="F30" s="264" t="s">
        <v>55</v>
      </c>
      <c r="G30" s="273"/>
      <c r="H30" s="264" t="s">
        <v>50</v>
      </c>
      <c r="I30" s="273"/>
      <c r="J30" s="278">
        <v>26</v>
      </c>
      <c r="K30" s="262" t="s">
        <v>53</v>
      </c>
      <c r="L30" s="273"/>
      <c r="M30" s="264" t="s">
        <v>56</v>
      </c>
      <c r="N30" s="273"/>
      <c r="O30" s="269" t="s">
        <v>51</v>
      </c>
      <c r="P30" s="306" t="s">
        <v>558</v>
      </c>
      <c r="Q30" s="264" t="s">
        <v>54</v>
      </c>
      <c r="R30" s="273"/>
      <c r="S30" s="278">
        <v>26</v>
      </c>
      <c r="T30" s="264" t="s">
        <v>56</v>
      </c>
      <c r="U30" s="273"/>
      <c r="V30" s="269" t="s">
        <v>52</v>
      </c>
      <c r="W30" s="315" t="s">
        <v>559</v>
      </c>
      <c r="X30" s="264" t="s">
        <v>55</v>
      </c>
      <c r="Y30" s="273"/>
      <c r="Z30" s="264" t="s">
        <v>56</v>
      </c>
      <c r="AA30" s="273"/>
      <c r="AB30" s="271">
        <v>26</v>
      </c>
    </row>
    <row r="31" spans="1:28" ht="30.75" customHeight="1">
      <c r="A31" s="271">
        <v>27</v>
      </c>
      <c r="B31" s="286" t="s">
        <v>51</v>
      </c>
      <c r="C31" s="273"/>
      <c r="D31" s="291" t="s">
        <v>53</v>
      </c>
      <c r="E31" s="273"/>
      <c r="F31" s="264" t="s">
        <v>56</v>
      </c>
      <c r="G31" s="273"/>
      <c r="H31" s="269" t="s">
        <v>51</v>
      </c>
      <c r="I31" s="273" t="s">
        <v>560</v>
      </c>
      <c r="J31" s="278">
        <v>27</v>
      </c>
      <c r="K31" s="264" t="s">
        <v>54</v>
      </c>
      <c r="L31" s="273"/>
      <c r="M31" s="264" t="s">
        <v>50</v>
      </c>
      <c r="N31" s="273"/>
      <c r="O31" s="269" t="s">
        <v>52</v>
      </c>
      <c r="P31" s="294" t="s">
        <v>561</v>
      </c>
      <c r="Q31" s="264" t="s">
        <v>55</v>
      </c>
      <c r="R31" s="273"/>
      <c r="S31" s="278">
        <v>27</v>
      </c>
      <c r="T31" s="264" t="s">
        <v>50</v>
      </c>
      <c r="U31" s="273"/>
      <c r="V31" s="262" t="s">
        <v>53</v>
      </c>
      <c r="W31" s="273"/>
      <c r="X31" s="264" t="s">
        <v>56</v>
      </c>
      <c r="Y31" s="273"/>
      <c r="Z31" s="264" t="s">
        <v>50</v>
      </c>
      <c r="AA31" s="273"/>
      <c r="AB31" s="271">
        <v>27</v>
      </c>
    </row>
    <row r="32" spans="1:28" ht="30.75" customHeight="1">
      <c r="A32" s="271">
        <v>28</v>
      </c>
      <c r="B32" s="286" t="s">
        <v>52</v>
      </c>
      <c r="C32" s="276" t="s">
        <v>562</v>
      </c>
      <c r="D32" s="295" t="s">
        <v>54</v>
      </c>
      <c r="E32" s="277" t="s">
        <v>563</v>
      </c>
      <c r="F32" s="264" t="s">
        <v>50</v>
      </c>
      <c r="G32" s="273"/>
      <c r="H32" s="269" t="s">
        <v>52</v>
      </c>
      <c r="I32" s="292" t="s">
        <v>564</v>
      </c>
      <c r="J32" s="278">
        <v>28</v>
      </c>
      <c r="K32" s="264" t="s">
        <v>55</v>
      </c>
      <c r="L32" s="273"/>
      <c r="M32" s="269" t="s">
        <v>51</v>
      </c>
      <c r="N32" s="285" t="s">
        <v>565</v>
      </c>
      <c r="O32" s="262" t="s">
        <v>53</v>
      </c>
      <c r="P32" s="273"/>
      <c r="Q32" s="264" t="s">
        <v>56</v>
      </c>
      <c r="R32" s="273"/>
      <c r="S32" s="278">
        <v>28</v>
      </c>
      <c r="T32" s="269" t="s">
        <v>51</v>
      </c>
      <c r="U32" s="273"/>
      <c r="V32" s="264" t="s">
        <v>54</v>
      </c>
      <c r="W32" s="273"/>
      <c r="X32" s="264" t="s">
        <v>50</v>
      </c>
      <c r="Y32" s="273"/>
      <c r="Z32" s="269" t="s">
        <v>51</v>
      </c>
      <c r="AA32" s="273"/>
      <c r="AB32" s="271">
        <v>28</v>
      </c>
    </row>
    <row r="33" spans="1:28" ht="30.75" customHeight="1">
      <c r="A33" s="271">
        <v>29</v>
      </c>
      <c r="B33" s="274" t="s">
        <v>53</v>
      </c>
      <c r="C33" s="316" t="s">
        <v>566</v>
      </c>
      <c r="D33" s="295" t="s">
        <v>55</v>
      </c>
      <c r="E33" s="317"/>
      <c r="F33" s="269" t="s">
        <v>51</v>
      </c>
      <c r="G33" s="297" t="s">
        <v>567</v>
      </c>
      <c r="H33" s="262" t="s">
        <v>53</v>
      </c>
      <c r="I33" s="317"/>
      <c r="J33" s="278">
        <v>29</v>
      </c>
      <c r="K33" s="264" t="s">
        <v>56</v>
      </c>
      <c r="L33" s="317"/>
      <c r="M33" s="269" t="s">
        <v>52</v>
      </c>
      <c r="N33" s="279"/>
      <c r="O33" s="264" t="s">
        <v>54</v>
      </c>
      <c r="P33" s="317"/>
      <c r="Q33" s="264" t="s">
        <v>50</v>
      </c>
      <c r="R33" s="317"/>
      <c r="S33" s="318">
        <v>29</v>
      </c>
      <c r="T33" s="262" t="s">
        <v>52</v>
      </c>
      <c r="U33" s="317"/>
      <c r="V33" s="264" t="s">
        <v>55</v>
      </c>
      <c r="W33" s="317"/>
      <c r="X33" s="269" t="s">
        <v>51</v>
      </c>
      <c r="Y33" s="317"/>
      <c r="Z33" s="269" t="s">
        <v>52</v>
      </c>
      <c r="AA33" s="279" t="s">
        <v>568</v>
      </c>
      <c r="AB33" s="271">
        <v>29</v>
      </c>
    </row>
    <row r="34" spans="1:28" ht="30.75" customHeight="1">
      <c r="A34" s="271">
        <v>30</v>
      </c>
      <c r="B34" s="319" t="s">
        <v>452</v>
      </c>
      <c r="C34" s="313" t="s">
        <v>569</v>
      </c>
      <c r="D34" s="295" t="s">
        <v>56</v>
      </c>
      <c r="E34" s="317"/>
      <c r="F34" s="269" t="s">
        <v>52</v>
      </c>
      <c r="G34" s="297" t="s">
        <v>567</v>
      </c>
      <c r="H34" s="264" t="s">
        <v>54</v>
      </c>
      <c r="I34" s="317"/>
      <c r="J34" s="278">
        <v>30</v>
      </c>
      <c r="K34" s="264" t="s">
        <v>50</v>
      </c>
      <c r="L34" s="317"/>
      <c r="M34" s="262" t="s">
        <v>53</v>
      </c>
      <c r="N34" s="317"/>
      <c r="O34" s="264" t="s">
        <v>55</v>
      </c>
      <c r="P34" s="317"/>
      <c r="Q34" s="269" t="s">
        <v>51</v>
      </c>
      <c r="R34" s="317"/>
      <c r="S34" s="318">
        <v>30</v>
      </c>
      <c r="T34" s="262" t="s">
        <v>53</v>
      </c>
      <c r="U34" s="317"/>
      <c r="V34" s="264" t="s">
        <v>56</v>
      </c>
      <c r="W34" s="317"/>
      <c r="X34" s="264"/>
      <c r="Y34" s="320"/>
      <c r="Z34" s="262" t="s">
        <v>53</v>
      </c>
      <c r="AA34" s="317"/>
      <c r="AB34" s="271">
        <v>30</v>
      </c>
    </row>
    <row r="35" spans="1:28" ht="30.75" customHeight="1">
      <c r="A35" s="321">
        <v>31</v>
      </c>
      <c r="B35" s="322"/>
      <c r="C35" s="323"/>
      <c r="D35" s="324" t="s">
        <v>570</v>
      </c>
      <c r="E35" s="325"/>
      <c r="F35" s="326"/>
      <c r="G35" s="323"/>
      <c r="H35" s="326" t="s">
        <v>448</v>
      </c>
      <c r="I35" s="325"/>
      <c r="J35" s="327">
        <v>31</v>
      </c>
      <c r="K35" s="328" t="s">
        <v>571</v>
      </c>
      <c r="L35" s="325" t="s">
        <v>572</v>
      </c>
      <c r="M35" s="326"/>
      <c r="N35" s="323"/>
      <c r="O35" s="326" t="s">
        <v>573</v>
      </c>
      <c r="P35" s="325" t="s">
        <v>574</v>
      </c>
      <c r="Q35" s="326"/>
      <c r="R35" s="323"/>
      <c r="S35" s="329">
        <v>31</v>
      </c>
      <c r="T35" s="330" t="s">
        <v>452</v>
      </c>
      <c r="U35" s="325"/>
      <c r="V35" s="326" t="s">
        <v>570</v>
      </c>
      <c r="W35" s="325"/>
      <c r="X35" s="326"/>
      <c r="Y35" s="331"/>
      <c r="Z35" s="326" t="s">
        <v>452</v>
      </c>
      <c r="AA35" s="325"/>
      <c r="AB35" s="321">
        <v>31</v>
      </c>
    </row>
    <row r="36" spans="1:28" ht="28.5" customHeight="1">
      <c r="C36" s="332"/>
      <c r="I36" s="333"/>
      <c r="L36" s="334"/>
      <c r="P36" s="335"/>
      <c r="Y36" s="254"/>
    </row>
  </sheetData>
  <mergeCells count="12">
    <mergeCell ref="Z3:AA3"/>
    <mergeCell ref="B3:C3"/>
    <mergeCell ref="D3:E3"/>
    <mergeCell ref="F3:G3"/>
    <mergeCell ref="H3:I3"/>
    <mergeCell ref="K3:L3"/>
    <mergeCell ref="M3:N3"/>
    <mergeCell ref="O3:P3"/>
    <mergeCell ref="Q3:R3"/>
    <mergeCell ref="T3:U3"/>
    <mergeCell ref="V3:W3"/>
    <mergeCell ref="X3:Y3"/>
  </mergeCells>
  <phoneticPr fontId="2"/>
  <pageMargins left="0.19685039370078741" right="0.19685039370078741" top="0.31496062992125984" bottom="0.31496062992125984" header="0.23622047244094491" footer="0.15748031496062992"/>
  <pageSetup paperSize="9" scale="54" orientation="landscape" horizontalDpi="4294967293" r:id="rId1"/>
  <headerFooter>
    <oddFooter>&amp;A</oddFooter>
  </headerFooter>
  <colBreaks count="1" manualBreakCount="1">
    <brk id="14" max="35" man="1"/>
  </colBreaks>
</worksheet>
</file>

<file path=xl/worksheets/sheet14.xml><?xml version="1.0" encoding="utf-8"?>
<worksheet xmlns="http://schemas.openxmlformats.org/spreadsheetml/2006/main" xmlns:r="http://schemas.openxmlformats.org/officeDocument/2006/relationships">
  <dimension ref="A1:M54"/>
  <sheetViews>
    <sheetView view="pageBreakPreview" zoomScaleNormal="100" zoomScaleSheetLayoutView="100" workbookViewId="0">
      <selection activeCell="N34" sqref="N34"/>
    </sheetView>
  </sheetViews>
  <sheetFormatPr defaultRowHeight="13.5"/>
  <cols>
    <col min="1" max="1" width="4.5" style="7" customWidth="1"/>
    <col min="2" max="2" width="3.875" style="7" customWidth="1"/>
    <col min="3" max="3" width="4.75" style="7" bestFit="1" customWidth="1"/>
    <col min="4" max="6" width="4.25" style="7" customWidth="1"/>
    <col min="7" max="7" width="7.5" style="7" bestFit="1" customWidth="1"/>
    <col min="8" max="8" width="9" style="7" bestFit="1" customWidth="1"/>
    <col min="9" max="9" width="5.5" style="7" customWidth="1"/>
    <col min="10" max="10" width="9.5" style="7" customWidth="1"/>
    <col min="11" max="11" width="7.125" style="7" customWidth="1"/>
    <col min="12" max="12" width="7.875" style="7" customWidth="1"/>
    <col min="13" max="13" width="11.375" style="7" customWidth="1"/>
    <col min="14" max="259" width="9" style="7"/>
    <col min="260" max="260" width="3.75" style="7" customWidth="1"/>
    <col min="261" max="261" width="9.375" style="7" customWidth="1"/>
    <col min="262" max="262" width="4.75" style="7" bestFit="1" customWidth="1"/>
    <col min="263" max="263" width="7.625" style="7" bestFit="1" customWidth="1"/>
    <col min="264" max="264" width="11.25" style="7" customWidth="1"/>
    <col min="265" max="265" width="5.5" style="7" customWidth="1"/>
    <col min="266" max="266" width="9.5" style="7" customWidth="1"/>
    <col min="267" max="267" width="7.125" style="7" customWidth="1"/>
    <col min="268" max="268" width="7.875" style="7" customWidth="1"/>
    <col min="269" max="269" width="11.375" style="7" customWidth="1"/>
    <col min="270" max="515" width="9" style="7"/>
    <col min="516" max="516" width="3.75" style="7" customWidth="1"/>
    <col min="517" max="517" width="9.375" style="7" customWidth="1"/>
    <col min="518" max="518" width="4.75" style="7" bestFit="1" customWidth="1"/>
    <col min="519" max="519" width="7.625" style="7" bestFit="1" customWidth="1"/>
    <col min="520" max="520" width="11.25" style="7" customWidth="1"/>
    <col min="521" max="521" width="5.5" style="7" customWidth="1"/>
    <col min="522" max="522" width="9.5" style="7" customWidth="1"/>
    <col min="523" max="523" width="7.125" style="7" customWidth="1"/>
    <col min="524" max="524" width="7.875" style="7" customWidth="1"/>
    <col min="525" max="525" width="11.375" style="7" customWidth="1"/>
    <col min="526" max="771" width="9" style="7"/>
    <col min="772" max="772" width="3.75" style="7" customWidth="1"/>
    <col min="773" max="773" width="9.375" style="7" customWidth="1"/>
    <col min="774" max="774" width="4.75" style="7" bestFit="1" customWidth="1"/>
    <col min="775" max="775" width="7.625" style="7" bestFit="1" customWidth="1"/>
    <col min="776" max="776" width="11.25" style="7" customWidth="1"/>
    <col min="777" max="777" width="5.5" style="7" customWidth="1"/>
    <col min="778" max="778" width="9.5" style="7" customWidth="1"/>
    <col min="779" max="779" width="7.125" style="7" customWidth="1"/>
    <col min="780" max="780" width="7.875" style="7" customWidth="1"/>
    <col min="781" max="781" width="11.375" style="7" customWidth="1"/>
    <col min="782" max="1027" width="9" style="7"/>
    <col min="1028" max="1028" width="3.75" style="7" customWidth="1"/>
    <col min="1029" max="1029" width="9.375" style="7" customWidth="1"/>
    <col min="1030" max="1030" width="4.75" style="7" bestFit="1" customWidth="1"/>
    <col min="1031" max="1031" width="7.625" style="7" bestFit="1" customWidth="1"/>
    <col min="1032" max="1032" width="11.25" style="7" customWidth="1"/>
    <col min="1033" max="1033" width="5.5" style="7" customWidth="1"/>
    <col min="1034" max="1034" width="9.5" style="7" customWidth="1"/>
    <col min="1035" max="1035" width="7.125" style="7" customWidth="1"/>
    <col min="1036" max="1036" width="7.875" style="7" customWidth="1"/>
    <col min="1037" max="1037" width="11.375" style="7" customWidth="1"/>
    <col min="1038" max="1283" width="9" style="7"/>
    <col min="1284" max="1284" width="3.75" style="7" customWidth="1"/>
    <col min="1285" max="1285" width="9.375" style="7" customWidth="1"/>
    <col min="1286" max="1286" width="4.75" style="7" bestFit="1" customWidth="1"/>
    <col min="1287" max="1287" width="7.625" style="7" bestFit="1" customWidth="1"/>
    <col min="1288" max="1288" width="11.25" style="7" customWidth="1"/>
    <col min="1289" max="1289" width="5.5" style="7" customWidth="1"/>
    <col min="1290" max="1290" width="9.5" style="7" customWidth="1"/>
    <col min="1291" max="1291" width="7.125" style="7" customWidth="1"/>
    <col min="1292" max="1292" width="7.875" style="7" customWidth="1"/>
    <col min="1293" max="1293" width="11.375" style="7" customWidth="1"/>
    <col min="1294" max="1539" width="9" style="7"/>
    <col min="1540" max="1540" width="3.75" style="7" customWidth="1"/>
    <col min="1541" max="1541" width="9.375" style="7" customWidth="1"/>
    <col min="1542" max="1542" width="4.75" style="7" bestFit="1" customWidth="1"/>
    <col min="1543" max="1543" width="7.625" style="7" bestFit="1" customWidth="1"/>
    <col min="1544" max="1544" width="11.25" style="7" customWidth="1"/>
    <col min="1545" max="1545" width="5.5" style="7" customWidth="1"/>
    <col min="1546" max="1546" width="9.5" style="7" customWidth="1"/>
    <col min="1547" max="1547" width="7.125" style="7" customWidth="1"/>
    <col min="1548" max="1548" width="7.875" style="7" customWidth="1"/>
    <col min="1549" max="1549" width="11.375" style="7" customWidth="1"/>
    <col min="1550" max="1795" width="9" style="7"/>
    <col min="1796" max="1796" width="3.75" style="7" customWidth="1"/>
    <col min="1797" max="1797" width="9.375" style="7" customWidth="1"/>
    <col min="1798" max="1798" width="4.75" style="7" bestFit="1" customWidth="1"/>
    <col min="1799" max="1799" width="7.625" style="7" bestFit="1" customWidth="1"/>
    <col min="1800" max="1800" width="11.25" style="7" customWidth="1"/>
    <col min="1801" max="1801" width="5.5" style="7" customWidth="1"/>
    <col min="1802" max="1802" width="9.5" style="7" customWidth="1"/>
    <col min="1803" max="1803" width="7.125" style="7" customWidth="1"/>
    <col min="1804" max="1804" width="7.875" style="7" customWidth="1"/>
    <col min="1805" max="1805" width="11.375" style="7" customWidth="1"/>
    <col min="1806" max="2051" width="9" style="7"/>
    <col min="2052" max="2052" width="3.75" style="7" customWidth="1"/>
    <col min="2053" max="2053" width="9.375" style="7" customWidth="1"/>
    <col min="2054" max="2054" width="4.75" style="7" bestFit="1" customWidth="1"/>
    <col min="2055" max="2055" width="7.625" style="7" bestFit="1" customWidth="1"/>
    <col min="2056" max="2056" width="11.25" style="7" customWidth="1"/>
    <col min="2057" max="2057" width="5.5" style="7" customWidth="1"/>
    <col min="2058" max="2058" width="9.5" style="7" customWidth="1"/>
    <col min="2059" max="2059" width="7.125" style="7" customWidth="1"/>
    <col min="2060" max="2060" width="7.875" style="7" customWidth="1"/>
    <col min="2061" max="2061" width="11.375" style="7" customWidth="1"/>
    <col min="2062" max="2307" width="9" style="7"/>
    <col min="2308" max="2308" width="3.75" style="7" customWidth="1"/>
    <col min="2309" max="2309" width="9.375" style="7" customWidth="1"/>
    <col min="2310" max="2310" width="4.75" style="7" bestFit="1" customWidth="1"/>
    <col min="2311" max="2311" width="7.625" style="7" bestFit="1" customWidth="1"/>
    <col min="2312" max="2312" width="11.25" style="7" customWidth="1"/>
    <col min="2313" max="2313" width="5.5" style="7" customWidth="1"/>
    <col min="2314" max="2314" width="9.5" style="7" customWidth="1"/>
    <col min="2315" max="2315" width="7.125" style="7" customWidth="1"/>
    <col min="2316" max="2316" width="7.875" style="7" customWidth="1"/>
    <col min="2317" max="2317" width="11.375" style="7" customWidth="1"/>
    <col min="2318" max="2563" width="9" style="7"/>
    <col min="2564" max="2564" width="3.75" style="7" customWidth="1"/>
    <col min="2565" max="2565" width="9.375" style="7" customWidth="1"/>
    <col min="2566" max="2566" width="4.75" style="7" bestFit="1" customWidth="1"/>
    <col min="2567" max="2567" width="7.625" style="7" bestFit="1" customWidth="1"/>
    <col min="2568" max="2568" width="11.25" style="7" customWidth="1"/>
    <col min="2569" max="2569" width="5.5" style="7" customWidth="1"/>
    <col min="2570" max="2570" width="9.5" style="7" customWidth="1"/>
    <col min="2571" max="2571" width="7.125" style="7" customWidth="1"/>
    <col min="2572" max="2572" width="7.875" style="7" customWidth="1"/>
    <col min="2573" max="2573" width="11.375" style="7" customWidth="1"/>
    <col min="2574" max="2819" width="9" style="7"/>
    <col min="2820" max="2820" width="3.75" style="7" customWidth="1"/>
    <col min="2821" max="2821" width="9.375" style="7" customWidth="1"/>
    <col min="2822" max="2822" width="4.75" style="7" bestFit="1" customWidth="1"/>
    <col min="2823" max="2823" width="7.625" style="7" bestFit="1" customWidth="1"/>
    <col min="2824" max="2824" width="11.25" style="7" customWidth="1"/>
    <col min="2825" max="2825" width="5.5" style="7" customWidth="1"/>
    <col min="2826" max="2826" width="9.5" style="7" customWidth="1"/>
    <col min="2827" max="2827" width="7.125" style="7" customWidth="1"/>
    <col min="2828" max="2828" width="7.875" style="7" customWidth="1"/>
    <col min="2829" max="2829" width="11.375" style="7" customWidth="1"/>
    <col min="2830" max="3075" width="9" style="7"/>
    <col min="3076" max="3076" width="3.75" style="7" customWidth="1"/>
    <col min="3077" max="3077" width="9.375" style="7" customWidth="1"/>
    <col min="3078" max="3078" width="4.75" style="7" bestFit="1" customWidth="1"/>
    <col min="3079" max="3079" width="7.625" style="7" bestFit="1" customWidth="1"/>
    <col min="3080" max="3080" width="11.25" style="7" customWidth="1"/>
    <col min="3081" max="3081" width="5.5" style="7" customWidth="1"/>
    <col min="3082" max="3082" width="9.5" style="7" customWidth="1"/>
    <col min="3083" max="3083" width="7.125" style="7" customWidth="1"/>
    <col min="3084" max="3084" width="7.875" style="7" customWidth="1"/>
    <col min="3085" max="3085" width="11.375" style="7" customWidth="1"/>
    <col min="3086" max="3331" width="9" style="7"/>
    <col min="3332" max="3332" width="3.75" style="7" customWidth="1"/>
    <col min="3333" max="3333" width="9.375" style="7" customWidth="1"/>
    <col min="3334" max="3334" width="4.75" style="7" bestFit="1" customWidth="1"/>
    <col min="3335" max="3335" width="7.625" style="7" bestFit="1" customWidth="1"/>
    <col min="3336" max="3336" width="11.25" style="7" customWidth="1"/>
    <col min="3337" max="3337" width="5.5" style="7" customWidth="1"/>
    <col min="3338" max="3338" width="9.5" style="7" customWidth="1"/>
    <col min="3339" max="3339" width="7.125" style="7" customWidth="1"/>
    <col min="3340" max="3340" width="7.875" style="7" customWidth="1"/>
    <col min="3341" max="3341" width="11.375" style="7" customWidth="1"/>
    <col min="3342" max="3587" width="9" style="7"/>
    <col min="3588" max="3588" width="3.75" style="7" customWidth="1"/>
    <col min="3589" max="3589" width="9.375" style="7" customWidth="1"/>
    <col min="3590" max="3590" width="4.75" style="7" bestFit="1" customWidth="1"/>
    <col min="3591" max="3591" width="7.625" style="7" bestFit="1" customWidth="1"/>
    <col min="3592" max="3592" width="11.25" style="7" customWidth="1"/>
    <col min="3593" max="3593" width="5.5" style="7" customWidth="1"/>
    <col min="3594" max="3594" width="9.5" style="7" customWidth="1"/>
    <col min="3595" max="3595" width="7.125" style="7" customWidth="1"/>
    <col min="3596" max="3596" width="7.875" style="7" customWidth="1"/>
    <col min="3597" max="3597" width="11.375" style="7" customWidth="1"/>
    <col min="3598" max="3843" width="9" style="7"/>
    <col min="3844" max="3844" width="3.75" style="7" customWidth="1"/>
    <col min="3845" max="3845" width="9.375" style="7" customWidth="1"/>
    <col min="3846" max="3846" width="4.75" style="7" bestFit="1" customWidth="1"/>
    <col min="3847" max="3847" width="7.625" style="7" bestFit="1" customWidth="1"/>
    <col min="3848" max="3848" width="11.25" style="7" customWidth="1"/>
    <col min="3849" max="3849" width="5.5" style="7" customWidth="1"/>
    <col min="3850" max="3850" width="9.5" style="7" customWidth="1"/>
    <col min="3851" max="3851" width="7.125" style="7" customWidth="1"/>
    <col min="3852" max="3852" width="7.875" style="7" customWidth="1"/>
    <col min="3853" max="3853" width="11.375" style="7" customWidth="1"/>
    <col min="3854" max="4099" width="9" style="7"/>
    <col min="4100" max="4100" width="3.75" style="7" customWidth="1"/>
    <col min="4101" max="4101" width="9.375" style="7" customWidth="1"/>
    <col min="4102" max="4102" width="4.75" style="7" bestFit="1" customWidth="1"/>
    <col min="4103" max="4103" width="7.625" style="7" bestFit="1" customWidth="1"/>
    <col min="4104" max="4104" width="11.25" style="7" customWidth="1"/>
    <col min="4105" max="4105" width="5.5" style="7" customWidth="1"/>
    <col min="4106" max="4106" width="9.5" style="7" customWidth="1"/>
    <col min="4107" max="4107" width="7.125" style="7" customWidth="1"/>
    <col min="4108" max="4108" width="7.875" style="7" customWidth="1"/>
    <col min="4109" max="4109" width="11.375" style="7" customWidth="1"/>
    <col min="4110" max="4355" width="9" style="7"/>
    <col min="4356" max="4356" width="3.75" style="7" customWidth="1"/>
    <col min="4357" max="4357" width="9.375" style="7" customWidth="1"/>
    <col min="4358" max="4358" width="4.75" style="7" bestFit="1" customWidth="1"/>
    <col min="4359" max="4359" width="7.625" style="7" bestFit="1" customWidth="1"/>
    <col min="4360" max="4360" width="11.25" style="7" customWidth="1"/>
    <col min="4361" max="4361" width="5.5" style="7" customWidth="1"/>
    <col min="4362" max="4362" width="9.5" style="7" customWidth="1"/>
    <col min="4363" max="4363" width="7.125" style="7" customWidth="1"/>
    <col min="4364" max="4364" width="7.875" style="7" customWidth="1"/>
    <col min="4365" max="4365" width="11.375" style="7" customWidth="1"/>
    <col min="4366" max="4611" width="9" style="7"/>
    <col min="4612" max="4612" width="3.75" style="7" customWidth="1"/>
    <col min="4613" max="4613" width="9.375" style="7" customWidth="1"/>
    <col min="4614" max="4614" width="4.75" style="7" bestFit="1" customWidth="1"/>
    <col min="4615" max="4615" width="7.625" style="7" bestFit="1" customWidth="1"/>
    <col min="4616" max="4616" width="11.25" style="7" customWidth="1"/>
    <col min="4617" max="4617" width="5.5" style="7" customWidth="1"/>
    <col min="4618" max="4618" width="9.5" style="7" customWidth="1"/>
    <col min="4619" max="4619" width="7.125" style="7" customWidth="1"/>
    <col min="4620" max="4620" width="7.875" style="7" customWidth="1"/>
    <col min="4621" max="4621" width="11.375" style="7" customWidth="1"/>
    <col min="4622" max="4867" width="9" style="7"/>
    <col min="4868" max="4868" width="3.75" style="7" customWidth="1"/>
    <col min="4869" max="4869" width="9.375" style="7" customWidth="1"/>
    <col min="4870" max="4870" width="4.75" style="7" bestFit="1" customWidth="1"/>
    <col min="4871" max="4871" width="7.625" style="7" bestFit="1" customWidth="1"/>
    <col min="4872" max="4872" width="11.25" style="7" customWidth="1"/>
    <col min="4873" max="4873" width="5.5" style="7" customWidth="1"/>
    <col min="4874" max="4874" width="9.5" style="7" customWidth="1"/>
    <col min="4875" max="4875" width="7.125" style="7" customWidth="1"/>
    <col min="4876" max="4876" width="7.875" style="7" customWidth="1"/>
    <col min="4877" max="4877" width="11.375" style="7" customWidth="1"/>
    <col min="4878" max="5123" width="9" style="7"/>
    <col min="5124" max="5124" width="3.75" style="7" customWidth="1"/>
    <col min="5125" max="5125" width="9.375" style="7" customWidth="1"/>
    <col min="5126" max="5126" width="4.75" style="7" bestFit="1" customWidth="1"/>
    <col min="5127" max="5127" width="7.625" style="7" bestFit="1" customWidth="1"/>
    <col min="5128" max="5128" width="11.25" style="7" customWidth="1"/>
    <col min="5129" max="5129" width="5.5" style="7" customWidth="1"/>
    <col min="5130" max="5130" width="9.5" style="7" customWidth="1"/>
    <col min="5131" max="5131" width="7.125" style="7" customWidth="1"/>
    <col min="5132" max="5132" width="7.875" style="7" customWidth="1"/>
    <col min="5133" max="5133" width="11.375" style="7" customWidth="1"/>
    <col min="5134" max="5379" width="9" style="7"/>
    <col min="5380" max="5380" width="3.75" style="7" customWidth="1"/>
    <col min="5381" max="5381" width="9.375" style="7" customWidth="1"/>
    <col min="5382" max="5382" width="4.75" style="7" bestFit="1" customWidth="1"/>
    <col min="5383" max="5383" width="7.625" style="7" bestFit="1" customWidth="1"/>
    <col min="5384" max="5384" width="11.25" style="7" customWidth="1"/>
    <col min="5385" max="5385" width="5.5" style="7" customWidth="1"/>
    <col min="5386" max="5386" width="9.5" style="7" customWidth="1"/>
    <col min="5387" max="5387" width="7.125" style="7" customWidth="1"/>
    <col min="5388" max="5388" width="7.875" style="7" customWidth="1"/>
    <col min="5389" max="5389" width="11.375" style="7" customWidth="1"/>
    <col min="5390" max="5635" width="9" style="7"/>
    <col min="5636" max="5636" width="3.75" style="7" customWidth="1"/>
    <col min="5637" max="5637" width="9.375" style="7" customWidth="1"/>
    <col min="5638" max="5638" width="4.75" style="7" bestFit="1" customWidth="1"/>
    <col min="5639" max="5639" width="7.625" style="7" bestFit="1" customWidth="1"/>
    <col min="5640" max="5640" width="11.25" style="7" customWidth="1"/>
    <col min="5641" max="5641" width="5.5" style="7" customWidth="1"/>
    <col min="5642" max="5642" width="9.5" style="7" customWidth="1"/>
    <col min="5643" max="5643" width="7.125" style="7" customWidth="1"/>
    <col min="5644" max="5644" width="7.875" style="7" customWidth="1"/>
    <col min="5645" max="5645" width="11.375" style="7" customWidth="1"/>
    <col min="5646" max="5891" width="9" style="7"/>
    <col min="5892" max="5892" width="3.75" style="7" customWidth="1"/>
    <col min="5893" max="5893" width="9.375" style="7" customWidth="1"/>
    <col min="5894" max="5894" width="4.75" style="7" bestFit="1" customWidth="1"/>
    <col min="5895" max="5895" width="7.625" style="7" bestFit="1" customWidth="1"/>
    <col min="5896" max="5896" width="11.25" style="7" customWidth="1"/>
    <col min="5897" max="5897" width="5.5" style="7" customWidth="1"/>
    <col min="5898" max="5898" width="9.5" style="7" customWidth="1"/>
    <col min="5899" max="5899" width="7.125" style="7" customWidth="1"/>
    <col min="5900" max="5900" width="7.875" style="7" customWidth="1"/>
    <col min="5901" max="5901" width="11.375" style="7" customWidth="1"/>
    <col min="5902" max="6147" width="9" style="7"/>
    <col min="6148" max="6148" width="3.75" style="7" customWidth="1"/>
    <col min="6149" max="6149" width="9.375" style="7" customWidth="1"/>
    <col min="6150" max="6150" width="4.75" style="7" bestFit="1" customWidth="1"/>
    <col min="6151" max="6151" width="7.625" style="7" bestFit="1" customWidth="1"/>
    <col min="6152" max="6152" width="11.25" style="7" customWidth="1"/>
    <col min="6153" max="6153" width="5.5" style="7" customWidth="1"/>
    <col min="6154" max="6154" width="9.5" style="7" customWidth="1"/>
    <col min="6155" max="6155" width="7.125" style="7" customWidth="1"/>
    <col min="6156" max="6156" width="7.875" style="7" customWidth="1"/>
    <col min="6157" max="6157" width="11.375" style="7" customWidth="1"/>
    <col min="6158" max="6403" width="9" style="7"/>
    <col min="6404" max="6404" width="3.75" style="7" customWidth="1"/>
    <col min="6405" max="6405" width="9.375" style="7" customWidth="1"/>
    <col min="6406" max="6406" width="4.75" style="7" bestFit="1" customWidth="1"/>
    <col min="6407" max="6407" width="7.625" style="7" bestFit="1" customWidth="1"/>
    <col min="6408" max="6408" width="11.25" style="7" customWidth="1"/>
    <col min="6409" max="6409" width="5.5" style="7" customWidth="1"/>
    <col min="6410" max="6410" width="9.5" style="7" customWidth="1"/>
    <col min="6411" max="6411" width="7.125" style="7" customWidth="1"/>
    <col min="6412" max="6412" width="7.875" style="7" customWidth="1"/>
    <col min="6413" max="6413" width="11.375" style="7" customWidth="1"/>
    <col min="6414" max="6659" width="9" style="7"/>
    <col min="6660" max="6660" width="3.75" style="7" customWidth="1"/>
    <col min="6661" max="6661" width="9.375" style="7" customWidth="1"/>
    <col min="6662" max="6662" width="4.75" style="7" bestFit="1" customWidth="1"/>
    <col min="6663" max="6663" width="7.625" style="7" bestFit="1" customWidth="1"/>
    <col min="6664" max="6664" width="11.25" style="7" customWidth="1"/>
    <col min="6665" max="6665" width="5.5" style="7" customWidth="1"/>
    <col min="6666" max="6666" width="9.5" style="7" customWidth="1"/>
    <col min="6667" max="6667" width="7.125" style="7" customWidth="1"/>
    <col min="6668" max="6668" width="7.875" style="7" customWidth="1"/>
    <col min="6669" max="6669" width="11.375" style="7" customWidth="1"/>
    <col min="6670" max="6915" width="9" style="7"/>
    <col min="6916" max="6916" width="3.75" style="7" customWidth="1"/>
    <col min="6917" max="6917" width="9.375" style="7" customWidth="1"/>
    <col min="6918" max="6918" width="4.75" style="7" bestFit="1" customWidth="1"/>
    <col min="6919" max="6919" width="7.625" style="7" bestFit="1" customWidth="1"/>
    <col min="6920" max="6920" width="11.25" style="7" customWidth="1"/>
    <col min="6921" max="6921" width="5.5" style="7" customWidth="1"/>
    <col min="6922" max="6922" width="9.5" style="7" customWidth="1"/>
    <col min="6923" max="6923" width="7.125" style="7" customWidth="1"/>
    <col min="6924" max="6924" width="7.875" style="7" customWidth="1"/>
    <col min="6925" max="6925" width="11.375" style="7" customWidth="1"/>
    <col min="6926" max="7171" width="9" style="7"/>
    <col min="7172" max="7172" width="3.75" style="7" customWidth="1"/>
    <col min="7173" max="7173" width="9.375" style="7" customWidth="1"/>
    <col min="7174" max="7174" width="4.75" style="7" bestFit="1" customWidth="1"/>
    <col min="7175" max="7175" width="7.625" style="7" bestFit="1" customWidth="1"/>
    <col min="7176" max="7176" width="11.25" style="7" customWidth="1"/>
    <col min="7177" max="7177" width="5.5" style="7" customWidth="1"/>
    <col min="7178" max="7178" width="9.5" style="7" customWidth="1"/>
    <col min="7179" max="7179" width="7.125" style="7" customWidth="1"/>
    <col min="7180" max="7180" width="7.875" style="7" customWidth="1"/>
    <col min="7181" max="7181" width="11.375" style="7" customWidth="1"/>
    <col min="7182" max="7427" width="9" style="7"/>
    <col min="7428" max="7428" width="3.75" style="7" customWidth="1"/>
    <col min="7429" max="7429" width="9.375" style="7" customWidth="1"/>
    <col min="7430" max="7430" width="4.75" style="7" bestFit="1" customWidth="1"/>
    <col min="7431" max="7431" width="7.625" style="7" bestFit="1" customWidth="1"/>
    <col min="7432" max="7432" width="11.25" style="7" customWidth="1"/>
    <col min="7433" max="7433" width="5.5" style="7" customWidth="1"/>
    <col min="7434" max="7434" width="9.5" style="7" customWidth="1"/>
    <col min="7435" max="7435" width="7.125" style="7" customWidth="1"/>
    <col min="7436" max="7436" width="7.875" style="7" customWidth="1"/>
    <col min="7437" max="7437" width="11.375" style="7" customWidth="1"/>
    <col min="7438" max="7683" width="9" style="7"/>
    <col min="7684" max="7684" width="3.75" style="7" customWidth="1"/>
    <col min="7685" max="7685" width="9.375" style="7" customWidth="1"/>
    <col min="7686" max="7686" width="4.75" style="7" bestFit="1" customWidth="1"/>
    <col min="7687" max="7687" width="7.625" style="7" bestFit="1" customWidth="1"/>
    <col min="7688" max="7688" width="11.25" style="7" customWidth="1"/>
    <col min="7689" max="7689" width="5.5" style="7" customWidth="1"/>
    <col min="7690" max="7690" width="9.5" style="7" customWidth="1"/>
    <col min="7691" max="7691" width="7.125" style="7" customWidth="1"/>
    <col min="7692" max="7692" width="7.875" style="7" customWidth="1"/>
    <col min="7693" max="7693" width="11.375" style="7" customWidth="1"/>
    <col min="7694" max="7939" width="9" style="7"/>
    <col min="7940" max="7940" width="3.75" style="7" customWidth="1"/>
    <col min="7941" max="7941" width="9.375" style="7" customWidth="1"/>
    <col min="7942" max="7942" width="4.75" style="7" bestFit="1" customWidth="1"/>
    <col min="7943" max="7943" width="7.625" style="7" bestFit="1" customWidth="1"/>
    <col min="7944" max="7944" width="11.25" style="7" customWidth="1"/>
    <col min="7945" max="7945" width="5.5" style="7" customWidth="1"/>
    <col min="7946" max="7946" width="9.5" style="7" customWidth="1"/>
    <col min="7947" max="7947" width="7.125" style="7" customWidth="1"/>
    <col min="7948" max="7948" width="7.875" style="7" customWidth="1"/>
    <col min="7949" max="7949" width="11.375" style="7" customWidth="1"/>
    <col min="7950" max="8195" width="9" style="7"/>
    <col min="8196" max="8196" width="3.75" style="7" customWidth="1"/>
    <col min="8197" max="8197" width="9.375" style="7" customWidth="1"/>
    <col min="8198" max="8198" width="4.75" style="7" bestFit="1" customWidth="1"/>
    <col min="8199" max="8199" width="7.625" style="7" bestFit="1" customWidth="1"/>
    <col min="8200" max="8200" width="11.25" style="7" customWidth="1"/>
    <col min="8201" max="8201" width="5.5" style="7" customWidth="1"/>
    <col min="8202" max="8202" width="9.5" style="7" customWidth="1"/>
    <col min="8203" max="8203" width="7.125" style="7" customWidth="1"/>
    <col min="8204" max="8204" width="7.875" style="7" customWidth="1"/>
    <col min="8205" max="8205" width="11.375" style="7" customWidth="1"/>
    <col min="8206" max="8451" width="9" style="7"/>
    <col min="8452" max="8452" width="3.75" style="7" customWidth="1"/>
    <col min="8453" max="8453" width="9.375" style="7" customWidth="1"/>
    <col min="8454" max="8454" width="4.75" style="7" bestFit="1" customWidth="1"/>
    <col min="8455" max="8455" width="7.625" style="7" bestFit="1" customWidth="1"/>
    <col min="8456" max="8456" width="11.25" style="7" customWidth="1"/>
    <col min="8457" max="8457" width="5.5" style="7" customWidth="1"/>
    <col min="8458" max="8458" width="9.5" style="7" customWidth="1"/>
    <col min="8459" max="8459" width="7.125" style="7" customWidth="1"/>
    <col min="8460" max="8460" width="7.875" style="7" customWidth="1"/>
    <col min="8461" max="8461" width="11.375" style="7" customWidth="1"/>
    <col min="8462" max="8707" width="9" style="7"/>
    <col min="8708" max="8708" width="3.75" style="7" customWidth="1"/>
    <col min="8709" max="8709" width="9.375" style="7" customWidth="1"/>
    <col min="8710" max="8710" width="4.75" style="7" bestFit="1" customWidth="1"/>
    <col min="8711" max="8711" width="7.625" style="7" bestFit="1" customWidth="1"/>
    <col min="8712" max="8712" width="11.25" style="7" customWidth="1"/>
    <col min="8713" max="8713" width="5.5" style="7" customWidth="1"/>
    <col min="8714" max="8714" width="9.5" style="7" customWidth="1"/>
    <col min="8715" max="8715" width="7.125" style="7" customWidth="1"/>
    <col min="8716" max="8716" width="7.875" style="7" customWidth="1"/>
    <col min="8717" max="8717" width="11.375" style="7" customWidth="1"/>
    <col min="8718" max="8963" width="9" style="7"/>
    <col min="8964" max="8964" width="3.75" style="7" customWidth="1"/>
    <col min="8965" max="8965" width="9.375" style="7" customWidth="1"/>
    <col min="8966" max="8966" width="4.75" style="7" bestFit="1" customWidth="1"/>
    <col min="8967" max="8967" width="7.625" style="7" bestFit="1" customWidth="1"/>
    <col min="8968" max="8968" width="11.25" style="7" customWidth="1"/>
    <col min="8969" max="8969" width="5.5" style="7" customWidth="1"/>
    <col min="8970" max="8970" width="9.5" style="7" customWidth="1"/>
    <col min="8971" max="8971" width="7.125" style="7" customWidth="1"/>
    <col min="8972" max="8972" width="7.875" style="7" customWidth="1"/>
    <col min="8973" max="8973" width="11.375" style="7" customWidth="1"/>
    <col min="8974" max="9219" width="9" style="7"/>
    <col min="9220" max="9220" width="3.75" style="7" customWidth="1"/>
    <col min="9221" max="9221" width="9.375" style="7" customWidth="1"/>
    <col min="9222" max="9222" width="4.75" style="7" bestFit="1" customWidth="1"/>
    <col min="9223" max="9223" width="7.625" style="7" bestFit="1" customWidth="1"/>
    <col min="9224" max="9224" width="11.25" style="7" customWidth="1"/>
    <col min="9225" max="9225" width="5.5" style="7" customWidth="1"/>
    <col min="9226" max="9226" width="9.5" style="7" customWidth="1"/>
    <col min="9227" max="9227" width="7.125" style="7" customWidth="1"/>
    <col min="9228" max="9228" width="7.875" style="7" customWidth="1"/>
    <col min="9229" max="9229" width="11.375" style="7" customWidth="1"/>
    <col min="9230" max="9475" width="9" style="7"/>
    <col min="9476" max="9476" width="3.75" style="7" customWidth="1"/>
    <col min="9477" max="9477" width="9.375" style="7" customWidth="1"/>
    <col min="9478" max="9478" width="4.75" style="7" bestFit="1" customWidth="1"/>
    <col min="9479" max="9479" width="7.625" style="7" bestFit="1" customWidth="1"/>
    <col min="9480" max="9480" width="11.25" style="7" customWidth="1"/>
    <col min="9481" max="9481" width="5.5" style="7" customWidth="1"/>
    <col min="9482" max="9482" width="9.5" style="7" customWidth="1"/>
    <col min="9483" max="9483" width="7.125" style="7" customWidth="1"/>
    <col min="9484" max="9484" width="7.875" style="7" customWidth="1"/>
    <col min="9485" max="9485" width="11.375" style="7" customWidth="1"/>
    <col min="9486" max="9731" width="9" style="7"/>
    <col min="9732" max="9732" width="3.75" style="7" customWidth="1"/>
    <col min="9733" max="9733" width="9.375" style="7" customWidth="1"/>
    <col min="9734" max="9734" width="4.75" style="7" bestFit="1" customWidth="1"/>
    <col min="9735" max="9735" width="7.625" style="7" bestFit="1" customWidth="1"/>
    <col min="9736" max="9736" width="11.25" style="7" customWidth="1"/>
    <col min="9737" max="9737" width="5.5" style="7" customWidth="1"/>
    <col min="9738" max="9738" width="9.5" style="7" customWidth="1"/>
    <col min="9739" max="9739" width="7.125" style="7" customWidth="1"/>
    <col min="9740" max="9740" width="7.875" style="7" customWidth="1"/>
    <col min="9741" max="9741" width="11.375" style="7" customWidth="1"/>
    <col min="9742" max="9987" width="9" style="7"/>
    <col min="9988" max="9988" width="3.75" style="7" customWidth="1"/>
    <col min="9989" max="9989" width="9.375" style="7" customWidth="1"/>
    <col min="9990" max="9990" width="4.75" style="7" bestFit="1" customWidth="1"/>
    <col min="9991" max="9991" width="7.625" style="7" bestFit="1" customWidth="1"/>
    <col min="9992" max="9992" width="11.25" style="7" customWidth="1"/>
    <col min="9993" max="9993" width="5.5" style="7" customWidth="1"/>
    <col min="9994" max="9994" width="9.5" style="7" customWidth="1"/>
    <col min="9995" max="9995" width="7.125" style="7" customWidth="1"/>
    <col min="9996" max="9996" width="7.875" style="7" customWidth="1"/>
    <col min="9997" max="9997" width="11.375" style="7" customWidth="1"/>
    <col min="9998" max="10243" width="9" style="7"/>
    <col min="10244" max="10244" width="3.75" style="7" customWidth="1"/>
    <col min="10245" max="10245" width="9.375" style="7" customWidth="1"/>
    <col min="10246" max="10246" width="4.75" style="7" bestFit="1" customWidth="1"/>
    <col min="10247" max="10247" width="7.625" style="7" bestFit="1" customWidth="1"/>
    <col min="10248" max="10248" width="11.25" style="7" customWidth="1"/>
    <col min="10249" max="10249" width="5.5" style="7" customWidth="1"/>
    <col min="10250" max="10250" width="9.5" style="7" customWidth="1"/>
    <col min="10251" max="10251" width="7.125" style="7" customWidth="1"/>
    <col min="10252" max="10252" width="7.875" style="7" customWidth="1"/>
    <col min="10253" max="10253" width="11.375" style="7" customWidth="1"/>
    <col min="10254" max="10499" width="9" style="7"/>
    <col min="10500" max="10500" width="3.75" style="7" customWidth="1"/>
    <col min="10501" max="10501" width="9.375" style="7" customWidth="1"/>
    <col min="10502" max="10502" width="4.75" style="7" bestFit="1" customWidth="1"/>
    <col min="10503" max="10503" width="7.625" style="7" bestFit="1" customWidth="1"/>
    <col min="10504" max="10504" width="11.25" style="7" customWidth="1"/>
    <col min="10505" max="10505" width="5.5" style="7" customWidth="1"/>
    <col min="10506" max="10506" width="9.5" style="7" customWidth="1"/>
    <col min="10507" max="10507" width="7.125" style="7" customWidth="1"/>
    <col min="10508" max="10508" width="7.875" style="7" customWidth="1"/>
    <col min="10509" max="10509" width="11.375" style="7" customWidth="1"/>
    <col min="10510" max="10755" width="9" style="7"/>
    <col min="10756" max="10756" width="3.75" style="7" customWidth="1"/>
    <col min="10757" max="10757" width="9.375" style="7" customWidth="1"/>
    <col min="10758" max="10758" width="4.75" style="7" bestFit="1" customWidth="1"/>
    <col min="10759" max="10759" width="7.625" style="7" bestFit="1" customWidth="1"/>
    <col min="10760" max="10760" width="11.25" style="7" customWidth="1"/>
    <col min="10761" max="10761" width="5.5" style="7" customWidth="1"/>
    <col min="10762" max="10762" width="9.5" style="7" customWidth="1"/>
    <col min="10763" max="10763" width="7.125" style="7" customWidth="1"/>
    <col min="10764" max="10764" width="7.875" style="7" customWidth="1"/>
    <col min="10765" max="10765" width="11.375" style="7" customWidth="1"/>
    <col min="10766" max="11011" width="9" style="7"/>
    <col min="11012" max="11012" width="3.75" style="7" customWidth="1"/>
    <col min="11013" max="11013" width="9.375" style="7" customWidth="1"/>
    <col min="11014" max="11014" width="4.75" style="7" bestFit="1" customWidth="1"/>
    <col min="11015" max="11015" width="7.625" style="7" bestFit="1" customWidth="1"/>
    <col min="11016" max="11016" width="11.25" style="7" customWidth="1"/>
    <col min="11017" max="11017" width="5.5" style="7" customWidth="1"/>
    <col min="11018" max="11018" width="9.5" style="7" customWidth="1"/>
    <col min="11019" max="11019" width="7.125" style="7" customWidth="1"/>
    <col min="11020" max="11020" width="7.875" style="7" customWidth="1"/>
    <col min="11021" max="11021" width="11.375" style="7" customWidth="1"/>
    <col min="11022" max="11267" width="9" style="7"/>
    <col min="11268" max="11268" width="3.75" style="7" customWidth="1"/>
    <col min="11269" max="11269" width="9.375" style="7" customWidth="1"/>
    <col min="11270" max="11270" width="4.75" style="7" bestFit="1" customWidth="1"/>
    <col min="11271" max="11271" width="7.625" style="7" bestFit="1" customWidth="1"/>
    <col min="11272" max="11272" width="11.25" style="7" customWidth="1"/>
    <col min="11273" max="11273" width="5.5" style="7" customWidth="1"/>
    <col min="11274" max="11274" width="9.5" style="7" customWidth="1"/>
    <col min="11275" max="11275" width="7.125" style="7" customWidth="1"/>
    <col min="11276" max="11276" width="7.875" style="7" customWidth="1"/>
    <col min="11277" max="11277" width="11.375" style="7" customWidth="1"/>
    <col min="11278" max="11523" width="9" style="7"/>
    <col min="11524" max="11524" width="3.75" style="7" customWidth="1"/>
    <col min="11525" max="11525" width="9.375" style="7" customWidth="1"/>
    <col min="11526" max="11526" width="4.75" style="7" bestFit="1" customWidth="1"/>
    <col min="11527" max="11527" width="7.625" style="7" bestFit="1" customWidth="1"/>
    <col min="11528" max="11528" width="11.25" style="7" customWidth="1"/>
    <col min="11529" max="11529" width="5.5" style="7" customWidth="1"/>
    <col min="11530" max="11530" width="9.5" style="7" customWidth="1"/>
    <col min="11531" max="11531" width="7.125" style="7" customWidth="1"/>
    <col min="11532" max="11532" width="7.875" style="7" customWidth="1"/>
    <col min="11533" max="11533" width="11.375" style="7" customWidth="1"/>
    <col min="11534" max="11779" width="9" style="7"/>
    <col min="11780" max="11780" width="3.75" style="7" customWidth="1"/>
    <col min="11781" max="11781" width="9.375" style="7" customWidth="1"/>
    <col min="11782" max="11782" width="4.75" style="7" bestFit="1" customWidth="1"/>
    <col min="11783" max="11783" width="7.625" style="7" bestFit="1" customWidth="1"/>
    <col min="11784" max="11784" width="11.25" style="7" customWidth="1"/>
    <col min="11785" max="11785" width="5.5" style="7" customWidth="1"/>
    <col min="11786" max="11786" width="9.5" style="7" customWidth="1"/>
    <col min="11787" max="11787" width="7.125" style="7" customWidth="1"/>
    <col min="11788" max="11788" width="7.875" style="7" customWidth="1"/>
    <col min="11789" max="11789" width="11.375" style="7" customWidth="1"/>
    <col min="11790" max="12035" width="9" style="7"/>
    <col min="12036" max="12036" width="3.75" style="7" customWidth="1"/>
    <col min="12037" max="12037" width="9.375" style="7" customWidth="1"/>
    <col min="12038" max="12038" width="4.75" style="7" bestFit="1" customWidth="1"/>
    <col min="12039" max="12039" width="7.625" style="7" bestFit="1" customWidth="1"/>
    <col min="12040" max="12040" width="11.25" style="7" customWidth="1"/>
    <col min="12041" max="12041" width="5.5" style="7" customWidth="1"/>
    <col min="12042" max="12042" width="9.5" style="7" customWidth="1"/>
    <col min="12043" max="12043" width="7.125" style="7" customWidth="1"/>
    <col min="12044" max="12044" width="7.875" style="7" customWidth="1"/>
    <col min="12045" max="12045" width="11.375" style="7" customWidth="1"/>
    <col min="12046" max="12291" width="9" style="7"/>
    <col min="12292" max="12292" width="3.75" style="7" customWidth="1"/>
    <col min="12293" max="12293" width="9.375" style="7" customWidth="1"/>
    <col min="12294" max="12294" width="4.75" style="7" bestFit="1" customWidth="1"/>
    <col min="12295" max="12295" width="7.625" style="7" bestFit="1" customWidth="1"/>
    <col min="12296" max="12296" width="11.25" style="7" customWidth="1"/>
    <col min="12297" max="12297" width="5.5" style="7" customWidth="1"/>
    <col min="12298" max="12298" width="9.5" style="7" customWidth="1"/>
    <col min="12299" max="12299" width="7.125" style="7" customWidth="1"/>
    <col min="12300" max="12300" width="7.875" style="7" customWidth="1"/>
    <col min="12301" max="12301" width="11.375" style="7" customWidth="1"/>
    <col min="12302" max="12547" width="9" style="7"/>
    <col min="12548" max="12548" width="3.75" style="7" customWidth="1"/>
    <col min="12549" max="12549" width="9.375" style="7" customWidth="1"/>
    <col min="12550" max="12550" width="4.75" style="7" bestFit="1" customWidth="1"/>
    <col min="12551" max="12551" width="7.625" style="7" bestFit="1" customWidth="1"/>
    <col min="12552" max="12552" width="11.25" style="7" customWidth="1"/>
    <col min="12553" max="12553" width="5.5" style="7" customWidth="1"/>
    <col min="12554" max="12554" width="9.5" style="7" customWidth="1"/>
    <col min="12555" max="12555" width="7.125" style="7" customWidth="1"/>
    <col min="12556" max="12556" width="7.875" style="7" customWidth="1"/>
    <col min="12557" max="12557" width="11.375" style="7" customWidth="1"/>
    <col min="12558" max="12803" width="9" style="7"/>
    <col min="12804" max="12804" width="3.75" style="7" customWidth="1"/>
    <col min="12805" max="12805" width="9.375" style="7" customWidth="1"/>
    <col min="12806" max="12806" width="4.75" style="7" bestFit="1" customWidth="1"/>
    <col min="12807" max="12807" width="7.625" style="7" bestFit="1" customWidth="1"/>
    <col min="12808" max="12808" width="11.25" style="7" customWidth="1"/>
    <col min="12809" max="12809" width="5.5" style="7" customWidth="1"/>
    <col min="12810" max="12810" width="9.5" style="7" customWidth="1"/>
    <col min="12811" max="12811" width="7.125" style="7" customWidth="1"/>
    <col min="12812" max="12812" width="7.875" style="7" customWidth="1"/>
    <col min="12813" max="12813" width="11.375" style="7" customWidth="1"/>
    <col min="12814" max="13059" width="9" style="7"/>
    <col min="13060" max="13060" width="3.75" style="7" customWidth="1"/>
    <col min="13061" max="13061" width="9.375" style="7" customWidth="1"/>
    <col min="13062" max="13062" width="4.75" style="7" bestFit="1" customWidth="1"/>
    <col min="13063" max="13063" width="7.625" style="7" bestFit="1" customWidth="1"/>
    <col min="13064" max="13064" width="11.25" style="7" customWidth="1"/>
    <col min="13065" max="13065" width="5.5" style="7" customWidth="1"/>
    <col min="13066" max="13066" width="9.5" style="7" customWidth="1"/>
    <col min="13067" max="13067" width="7.125" style="7" customWidth="1"/>
    <col min="13068" max="13068" width="7.875" style="7" customWidth="1"/>
    <col min="13069" max="13069" width="11.375" style="7" customWidth="1"/>
    <col min="13070" max="13315" width="9" style="7"/>
    <col min="13316" max="13316" width="3.75" style="7" customWidth="1"/>
    <col min="13317" max="13317" width="9.375" style="7" customWidth="1"/>
    <col min="13318" max="13318" width="4.75" style="7" bestFit="1" customWidth="1"/>
    <col min="13319" max="13319" width="7.625" style="7" bestFit="1" customWidth="1"/>
    <col min="13320" max="13320" width="11.25" style="7" customWidth="1"/>
    <col min="13321" max="13321" width="5.5" style="7" customWidth="1"/>
    <col min="13322" max="13322" width="9.5" style="7" customWidth="1"/>
    <col min="13323" max="13323" width="7.125" style="7" customWidth="1"/>
    <col min="13324" max="13324" width="7.875" style="7" customWidth="1"/>
    <col min="13325" max="13325" width="11.375" style="7" customWidth="1"/>
    <col min="13326" max="13571" width="9" style="7"/>
    <col min="13572" max="13572" width="3.75" style="7" customWidth="1"/>
    <col min="13573" max="13573" width="9.375" style="7" customWidth="1"/>
    <col min="13574" max="13574" width="4.75" style="7" bestFit="1" customWidth="1"/>
    <col min="13575" max="13575" width="7.625" style="7" bestFit="1" customWidth="1"/>
    <col min="13576" max="13576" width="11.25" style="7" customWidth="1"/>
    <col min="13577" max="13577" width="5.5" style="7" customWidth="1"/>
    <col min="13578" max="13578" width="9.5" style="7" customWidth="1"/>
    <col min="13579" max="13579" width="7.125" style="7" customWidth="1"/>
    <col min="13580" max="13580" width="7.875" style="7" customWidth="1"/>
    <col min="13581" max="13581" width="11.375" style="7" customWidth="1"/>
    <col min="13582" max="13827" width="9" style="7"/>
    <col min="13828" max="13828" width="3.75" style="7" customWidth="1"/>
    <col min="13829" max="13829" width="9.375" style="7" customWidth="1"/>
    <col min="13830" max="13830" width="4.75" style="7" bestFit="1" customWidth="1"/>
    <col min="13831" max="13831" width="7.625" style="7" bestFit="1" customWidth="1"/>
    <col min="13832" max="13832" width="11.25" style="7" customWidth="1"/>
    <col min="13833" max="13833" width="5.5" style="7" customWidth="1"/>
    <col min="13834" max="13834" width="9.5" style="7" customWidth="1"/>
    <col min="13835" max="13835" width="7.125" style="7" customWidth="1"/>
    <col min="13836" max="13836" width="7.875" style="7" customWidth="1"/>
    <col min="13837" max="13837" width="11.375" style="7" customWidth="1"/>
    <col min="13838" max="14083" width="9" style="7"/>
    <col min="14084" max="14084" width="3.75" style="7" customWidth="1"/>
    <col min="14085" max="14085" width="9.375" style="7" customWidth="1"/>
    <col min="14086" max="14086" width="4.75" style="7" bestFit="1" customWidth="1"/>
    <col min="14087" max="14087" width="7.625" style="7" bestFit="1" customWidth="1"/>
    <col min="14088" max="14088" width="11.25" style="7" customWidth="1"/>
    <col min="14089" max="14089" width="5.5" style="7" customWidth="1"/>
    <col min="14090" max="14090" width="9.5" style="7" customWidth="1"/>
    <col min="14091" max="14091" width="7.125" style="7" customWidth="1"/>
    <col min="14092" max="14092" width="7.875" style="7" customWidth="1"/>
    <col min="14093" max="14093" width="11.375" style="7" customWidth="1"/>
    <col min="14094" max="14339" width="9" style="7"/>
    <col min="14340" max="14340" width="3.75" style="7" customWidth="1"/>
    <col min="14341" max="14341" width="9.375" style="7" customWidth="1"/>
    <col min="14342" max="14342" width="4.75" style="7" bestFit="1" customWidth="1"/>
    <col min="14343" max="14343" width="7.625" style="7" bestFit="1" customWidth="1"/>
    <col min="14344" max="14344" width="11.25" style="7" customWidth="1"/>
    <col min="14345" max="14345" width="5.5" style="7" customWidth="1"/>
    <col min="14346" max="14346" width="9.5" style="7" customWidth="1"/>
    <col min="14347" max="14347" width="7.125" style="7" customWidth="1"/>
    <col min="14348" max="14348" width="7.875" style="7" customWidth="1"/>
    <col min="14349" max="14349" width="11.375" style="7" customWidth="1"/>
    <col min="14350" max="14595" width="9" style="7"/>
    <col min="14596" max="14596" width="3.75" style="7" customWidth="1"/>
    <col min="14597" max="14597" width="9.375" style="7" customWidth="1"/>
    <col min="14598" max="14598" width="4.75" style="7" bestFit="1" customWidth="1"/>
    <col min="14599" max="14599" width="7.625" style="7" bestFit="1" customWidth="1"/>
    <col min="14600" max="14600" width="11.25" style="7" customWidth="1"/>
    <col min="14601" max="14601" width="5.5" style="7" customWidth="1"/>
    <col min="14602" max="14602" width="9.5" style="7" customWidth="1"/>
    <col min="14603" max="14603" width="7.125" style="7" customWidth="1"/>
    <col min="14604" max="14604" width="7.875" style="7" customWidth="1"/>
    <col min="14605" max="14605" width="11.375" style="7" customWidth="1"/>
    <col min="14606" max="14851" width="9" style="7"/>
    <col min="14852" max="14852" width="3.75" style="7" customWidth="1"/>
    <col min="14853" max="14853" width="9.375" style="7" customWidth="1"/>
    <col min="14854" max="14854" width="4.75" style="7" bestFit="1" customWidth="1"/>
    <col min="14855" max="14855" width="7.625" style="7" bestFit="1" customWidth="1"/>
    <col min="14856" max="14856" width="11.25" style="7" customWidth="1"/>
    <col min="14857" max="14857" width="5.5" style="7" customWidth="1"/>
    <col min="14858" max="14858" width="9.5" style="7" customWidth="1"/>
    <col min="14859" max="14859" width="7.125" style="7" customWidth="1"/>
    <col min="14860" max="14860" width="7.875" style="7" customWidth="1"/>
    <col min="14861" max="14861" width="11.375" style="7" customWidth="1"/>
    <col min="14862" max="15107" width="9" style="7"/>
    <col min="15108" max="15108" width="3.75" style="7" customWidth="1"/>
    <col min="15109" max="15109" width="9.375" style="7" customWidth="1"/>
    <col min="15110" max="15110" width="4.75" style="7" bestFit="1" customWidth="1"/>
    <col min="15111" max="15111" width="7.625" style="7" bestFit="1" customWidth="1"/>
    <col min="15112" max="15112" width="11.25" style="7" customWidth="1"/>
    <col min="15113" max="15113" width="5.5" style="7" customWidth="1"/>
    <col min="15114" max="15114" width="9.5" style="7" customWidth="1"/>
    <col min="15115" max="15115" width="7.125" style="7" customWidth="1"/>
    <col min="15116" max="15116" width="7.875" style="7" customWidth="1"/>
    <col min="15117" max="15117" width="11.375" style="7" customWidth="1"/>
    <col min="15118" max="15363" width="9" style="7"/>
    <col min="15364" max="15364" width="3.75" style="7" customWidth="1"/>
    <col min="15365" max="15365" width="9.375" style="7" customWidth="1"/>
    <col min="15366" max="15366" width="4.75" style="7" bestFit="1" customWidth="1"/>
    <col min="15367" max="15367" width="7.625" style="7" bestFit="1" customWidth="1"/>
    <col min="15368" max="15368" width="11.25" style="7" customWidth="1"/>
    <col min="15369" max="15369" width="5.5" style="7" customWidth="1"/>
    <col min="15370" max="15370" width="9.5" style="7" customWidth="1"/>
    <col min="15371" max="15371" width="7.125" style="7" customWidth="1"/>
    <col min="15372" max="15372" width="7.875" style="7" customWidth="1"/>
    <col min="15373" max="15373" width="11.375" style="7" customWidth="1"/>
    <col min="15374" max="15619" width="9" style="7"/>
    <col min="15620" max="15620" width="3.75" style="7" customWidth="1"/>
    <col min="15621" max="15621" width="9.375" style="7" customWidth="1"/>
    <col min="15622" max="15622" width="4.75" style="7" bestFit="1" customWidth="1"/>
    <col min="15623" max="15623" width="7.625" style="7" bestFit="1" customWidth="1"/>
    <col min="15624" max="15624" width="11.25" style="7" customWidth="1"/>
    <col min="15625" max="15625" width="5.5" style="7" customWidth="1"/>
    <col min="15626" max="15626" width="9.5" style="7" customWidth="1"/>
    <col min="15627" max="15627" width="7.125" style="7" customWidth="1"/>
    <col min="15628" max="15628" width="7.875" style="7" customWidth="1"/>
    <col min="15629" max="15629" width="11.375" style="7" customWidth="1"/>
    <col min="15630" max="15875" width="9" style="7"/>
    <col min="15876" max="15876" width="3.75" style="7" customWidth="1"/>
    <col min="15877" max="15877" width="9.375" style="7" customWidth="1"/>
    <col min="15878" max="15878" width="4.75" style="7" bestFit="1" customWidth="1"/>
    <col min="15879" max="15879" width="7.625" style="7" bestFit="1" customWidth="1"/>
    <col min="15880" max="15880" width="11.25" style="7" customWidth="1"/>
    <col min="15881" max="15881" width="5.5" style="7" customWidth="1"/>
    <col min="15882" max="15882" width="9.5" style="7" customWidth="1"/>
    <col min="15883" max="15883" width="7.125" style="7" customWidth="1"/>
    <col min="15884" max="15884" width="7.875" style="7" customWidth="1"/>
    <col min="15885" max="15885" width="11.375" style="7" customWidth="1"/>
    <col min="15886" max="16131" width="9" style="7"/>
    <col min="16132" max="16132" width="3.75" style="7" customWidth="1"/>
    <col min="16133" max="16133" width="9.375" style="7" customWidth="1"/>
    <col min="16134" max="16134" width="4.75" style="7" bestFit="1" customWidth="1"/>
    <col min="16135" max="16135" width="7.625" style="7" bestFit="1" customWidth="1"/>
    <col min="16136" max="16136" width="11.25" style="7" customWidth="1"/>
    <col min="16137" max="16137" width="5.5" style="7" customWidth="1"/>
    <col min="16138" max="16138" width="9.5" style="7" customWidth="1"/>
    <col min="16139" max="16139" width="7.125" style="7" customWidth="1"/>
    <col min="16140" max="16140" width="7.875" style="7" customWidth="1"/>
    <col min="16141" max="16141" width="11.375" style="7" customWidth="1"/>
    <col min="16142" max="16384" width="9" style="7"/>
  </cols>
  <sheetData>
    <row r="1" spans="1:13" ht="15" customHeight="1">
      <c r="B1" s="178" t="s">
        <v>16</v>
      </c>
    </row>
    <row r="2" spans="1:13" ht="15" thickBot="1">
      <c r="B2" s="178"/>
      <c r="M2" s="179" t="s">
        <v>613</v>
      </c>
    </row>
    <row r="3" spans="1:13" ht="14.25" thickBot="1">
      <c r="A3" s="180" t="s">
        <v>214</v>
      </c>
      <c r="B3" s="181"/>
      <c r="C3" s="181"/>
      <c r="D3" s="181"/>
      <c r="E3" s="181"/>
      <c r="F3" s="181"/>
      <c r="G3" s="181"/>
      <c r="H3" s="182"/>
      <c r="J3" s="183" t="s">
        <v>19</v>
      </c>
      <c r="K3" s="96"/>
      <c r="L3" s="96"/>
      <c r="M3" s="184"/>
    </row>
    <row r="4" spans="1:13" ht="14.25" thickBot="1">
      <c r="A4" s="185" t="s">
        <v>215</v>
      </c>
      <c r="B4" s="186" t="s">
        <v>216</v>
      </c>
      <c r="C4" s="186" t="s">
        <v>217</v>
      </c>
      <c r="D4" s="736" t="s">
        <v>576</v>
      </c>
      <c r="E4" s="737"/>
      <c r="F4" s="738"/>
      <c r="G4" s="186" t="s">
        <v>218</v>
      </c>
      <c r="H4" s="187" t="s">
        <v>219</v>
      </c>
      <c r="J4" s="188" t="s">
        <v>577</v>
      </c>
      <c r="K4" s="188" t="s">
        <v>20</v>
      </c>
      <c r="L4" s="188" t="s">
        <v>18</v>
      </c>
      <c r="M4" s="188" t="s">
        <v>17</v>
      </c>
    </row>
    <row r="5" spans="1:13">
      <c r="A5" s="728" t="s">
        <v>614</v>
      </c>
      <c r="B5" s="733" t="s">
        <v>220</v>
      </c>
      <c r="C5" s="189" t="s">
        <v>578</v>
      </c>
      <c r="D5" s="336">
        <v>7</v>
      </c>
      <c r="E5" s="337" t="s">
        <v>579</v>
      </c>
      <c r="F5" s="338">
        <v>1</v>
      </c>
      <c r="G5" s="189">
        <v>2014</v>
      </c>
      <c r="H5" s="190" t="s">
        <v>580</v>
      </c>
      <c r="J5" s="57" t="s">
        <v>581</v>
      </c>
      <c r="K5" s="191" t="s">
        <v>31</v>
      </c>
      <c r="L5" s="192" t="s">
        <v>22</v>
      </c>
      <c r="M5" s="192"/>
    </row>
    <row r="6" spans="1:13">
      <c r="A6" s="730"/>
      <c r="B6" s="735"/>
      <c r="C6" s="193" t="s">
        <v>578</v>
      </c>
      <c r="D6" s="339">
        <v>7</v>
      </c>
      <c r="E6" s="340" t="s">
        <v>579</v>
      </c>
      <c r="F6" s="341">
        <v>2</v>
      </c>
      <c r="G6" s="193">
        <v>2014</v>
      </c>
      <c r="H6" s="194" t="s">
        <v>580</v>
      </c>
      <c r="J6" s="57" t="s">
        <v>23</v>
      </c>
      <c r="K6" s="191" t="s">
        <v>21</v>
      </c>
      <c r="L6" s="192" t="s">
        <v>22</v>
      </c>
      <c r="M6" s="192"/>
    </row>
    <row r="7" spans="1:13">
      <c r="A7" s="730"/>
      <c r="B7" s="735"/>
      <c r="C7" s="193" t="s">
        <v>578</v>
      </c>
      <c r="D7" s="339">
        <v>7</v>
      </c>
      <c r="E7" s="340" t="s">
        <v>579</v>
      </c>
      <c r="F7" s="341">
        <v>3</v>
      </c>
      <c r="G7" s="193">
        <v>2010</v>
      </c>
      <c r="H7" s="194" t="s">
        <v>580</v>
      </c>
      <c r="J7" s="57" t="s">
        <v>24</v>
      </c>
      <c r="K7" s="191" t="s">
        <v>25</v>
      </c>
      <c r="L7" s="192" t="s">
        <v>22</v>
      </c>
      <c r="M7" s="192"/>
    </row>
    <row r="8" spans="1:13">
      <c r="A8" s="730"/>
      <c r="B8" s="735"/>
      <c r="C8" s="193" t="s">
        <v>578</v>
      </c>
      <c r="D8" s="339">
        <v>7</v>
      </c>
      <c r="E8" s="340" t="s">
        <v>579</v>
      </c>
      <c r="F8" s="341">
        <v>4</v>
      </c>
      <c r="G8" s="193">
        <v>2010</v>
      </c>
      <c r="H8" s="194" t="s">
        <v>580</v>
      </c>
      <c r="J8" s="57" t="s">
        <v>27</v>
      </c>
      <c r="K8" s="191" t="s">
        <v>21</v>
      </c>
      <c r="L8" s="192" t="s">
        <v>22</v>
      </c>
      <c r="M8" s="192" t="s">
        <v>26</v>
      </c>
    </row>
    <row r="9" spans="1:13">
      <c r="A9" s="730"/>
      <c r="B9" s="734"/>
      <c r="C9" s="365" t="s">
        <v>582</v>
      </c>
      <c r="D9" s="342">
        <v>7</v>
      </c>
      <c r="E9" s="343" t="s">
        <v>579</v>
      </c>
      <c r="F9" s="344">
        <v>5</v>
      </c>
      <c r="G9" s="365"/>
      <c r="H9" s="195" t="s">
        <v>583</v>
      </c>
      <c r="J9" s="57" t="s">
        <v>28</v>
      </c>
      <c r="K9" s="191" t="s">
        <v>25</v>
      </c>
      <c r="L9" s="192" t="s">
        <v>22</v>
      </c>
      <c r="M9" s="192"/>
    </row>
    <row r="10" spans="1:13">
      <c r="A10" s="730"/>
      <c r="B10" s="731" t="s">
        <v>221</v>
      </c>
      <c r="C10" s="193" t="s">
        <v>578</v>
      </c>
      <c r="D10" s="339">
        <v>7</v>
      </c>
      <c r="E10" s="340" t="s">
        <v>584</v>
      </c>
      <c r="F10" s="341">
        <v>1</v>
      </c>
      <c r="G10" s="193"/>
      <c r="H10" s="194" t="s">
        <v>580</v>
      </c>
      <c r="J10" s="57" t="s">
        <v>29</v>
      </c>
      <c r="K10" s="191" t="s">
        <v>25</v>
      </c>
      <c r="L10" s="192" t="s">
        <v>22</v>
      </c>
      <c r="M10" s="192"/>
    </row>
    <row r="11" spans="1:13" ht="14.25" thickBot="1">
      <c r="A11" s="729"/>
      <c r="B11" s="732"/>
      <c r="C11" s="197" t="s">
        <v>578</v>
      </c>
      <c r="D11" s="345">
        <v>7</v>
      </c>
      <c r="E11" s="346" t="s">
        <v>584</v>
      </c>
      <c r="F11" s="347">
        <v>2</v>
      </c>
      <c r="G11" s="197"/>
      <c r="H11" s="198" t="s">
        <v>580</v>
      </c>
      <c r="J11" s="57" t="s">
        <v>30</v>
      </c>
      <c r="K11" s="191" t="s">
        <v>31</v>
      </c>
      <c r="L11" s="192" t="s">
        <v>22</v>
      </c>
      <c r="M11" s="192" t="s">
        <v>26</v>
      </c>
    </row>
    <row r="12" spans="1:13">
      <c r="A12" s="728" t="s">
        <v>615</v>
      </c>
      <c r="B12" s="733" t="s">
        <v>220</v>
      </c>
      <c r="C12" s="189" t="s">
        <v>578</v>
      </c>
      <c r="D12" s="336">
        <v>8</v>
      </c>
      <c r="E12" s="337" t="s">
        <v>579</v>
      </c>
      <c r="F12" s="338">
        <v>1</v>
      </c>
      <c r="G12" s="199">
        <v>2008</v>
      </c>
      <c r="H12" s="200" t="s">
        <v>585</v>
      </c>
      <c r="J12" s="57" t="s">
        <v>32</v>
      </c>
      <c r="K12" s="191" t="s">
        <v>21</v>
      </c>
      <c r="L12" s="192" t="s">
        <v>22</v>
      </c>
      <c r="M12" s="192"/>
    </row>
    <row r="13" spans="1:13">
      <c r="A13" s="730"/>
      <c r="B13" s="735"/>
      <c r="C13" s="193" t="s">
        <v>582</v>
      </c>
      <c r="D13" s="339">
        <v>8</v>
      </c>
      <c r="E13" s="340" t="s">
        <v>579</v>
      </c>
      <c r="F13" s="341">
        <v>2</v>
      </c>
      <c r="G13" s="365">
        <v>1997</v>
      </c>
      <c r="H13" s="201" t="s">
        <v>586</v>
      </c>
      <c r="J13" s="57" t="s">
        <v>33</v>
      </c>
      <c r="K13" s="191" t="s">
        <v>25</v>
      </c>
      <c r="L13" s="192" t="s">
        <v>22</v>
      </c>
      <c r="M13" s="192"/>
    </row>
    <row r="14" spans="1:13">
      <c r="A14" s="730"/>
      <c r="B14" s="735"/>
      <c r="C14" s="193" t="s">
        <v>582</v>
      </c>
      <c r="D14" s="339">
        <v>8</v>
      </c>
      <c r="E14" s="340" t="s">
        <v>579</v>
      </c>
      <c r="F14" s="341">
        <v>3</v>
      </c>
      <c r="G14" s="193">
        <v>1997</v>
      </c>
      <c r="H14" s="201" t="s">
        <v>586</v>
      </c>
      <c r="J14" s="57" t="s">
        <v>34</v>
      </c>
      <c r="K14" s="191" t="s">
        <v>25</v>
      </c>
      <c r="L14" s="192" t="s">
        <v>22</v>
      </c>
      <c r="M14" s="192"/>
    </row>
    <row r="15" spans="1:13" ht="14.25" thickBot="1">
      <c r="A15" s="729"/>
      <c r="B15" s="732"/>
      <c r="C15" s="193" t="s">
        <v>582</v>
      </c>
      <c r="D15" s="339">
        <v>8</v>
      </c>
      <c r="E15" s="340" t="s">
        <v>579</v>
      </c>
      <c r="F15" s="341">
        <v>4</v>
      </c>
      <c r="G15" s="193">
        <v>1997</v>
      </c>
      <c r="H15" s="201" t="s">
        <v>586</v>
      </c>
      <c r="J15" s="57" t="s">
        <v>35</v>
      </c>
      <c r="K15" s="191" t="s">
        <v>25</v>
      </c>
      <c r="L15" s="192" t="s">
        <v>22</v>
      </c>
      <c r="M15" s="192"/>
    </row>
    <row r="16" spans="1:13">
      <c r="A16" s="728" t="s">
        <v>616</v>
      </c>
      <c r="B16" s="733" t="s">
        <v>220</v>
      </c>
      <c r="C16" s="189" t="s">
        <v>578</v>
      </c>
      <c r="D16" s="336">
        <v>9</v>
      </c>
      <c r="E16" s="337" t="s">
        <v>579</v>
      </c>
      <c r="F16" s="338">
        <v>1</v>
      </c>
      <c r="G16" s="199">
        <v>2016</v>
      </c>
      <c r="H16" s="200" t="s">
        <v>585</v>
      </c>
      <c r="J16" s="348" t="s">
        <v>36</v>
      </c>
      <c r="K16" s="191" t="s">
        <v>21</v>
      </c>
      <c r="L16" s="192" t="s">
        <v>22</v>
      </c>
      <c r="M16" s="192"/>
    </row>
    <row r="17" spans="1:13">
      <c r="A17" s="730"/>
      <c r="B17" s="735"/>
      <c r="C17" s="365" t="s">
        <v>582</v>
      </c>
      <c r="D17" s="342">
        <v>9</v>
      </c>
      <c r="E17" s="343" t="s">
        <v>579</v>
      </c>
      <c r="F17" s="344">
        <v>3</v>
      </c>
      <c r="G17" s="203">
        <v>2002</v>
      </c>
      <c r="H17" s="204" t="s">
        <v>587</v>
      </c>
      <c r="J17" s="348" t="s">
        <v>37</v>
      </c>
      <c r="K17" s="191" t="s">
        <v>21</v>
      </c>
      <c r="L17" s="192" t="s">
        <v>22</v>
      </c>
      <c r="M17" s="192" t="s">
        <v>617</v>
      </c>
    </row>
    <row r="18" spans="1:13">
      <c r="A18" s="730"/>
      <c r="B18" s="735"/>
      <c r="C18" s="193" t="s">
        <v>582</v>
      </c>
      <c r="D18" s="349">
        <v>9</v>
      </c>
      <c r="E18" s="350" t="s">
        <v>579</v>
      </c>
      <c r="F18" s="341">
        <v>4</v>
      </c>
      <c r="G18" s="193">
        <v>2002</v>
      </c>
      <c r="H18" s="204" t="s">
        <v>587</v>
      </c>
      <c r="J18" s="348" t="s">
        <v>38</v>
      </c>
      <c r="K18" s="191" t="s">
        <v>31</v>
      </c>
      <c r="L18" s="192" t="s">
        <v>22</v>
      </c>
      <c r="M18" s="192" t="s">
        <v>617</v>
      </c>
    </row>
    <row r="19" spans="1:13">
      <c r="A19" s="730"/>
      <c r="B19" s="734"/>
      <c r="C19" s="193" t="s">
        <v>589</v>
      </c>
      <c r="D19" s="339">
        <v>9</v>
      </c>
      <c r="E19" s="340" t="s">
        <v>579</v>
      </c>
      <c r="F19" s="341">
        <v>5</v>
      </c>
      <c r="G19" s="193">
        <v>2017</v>
      </c>
      <c r="H19" s="202" t="s">
        <v>585</v>
      </c>
      <c r="J19" s="348" t="s">
        <v>618</v>
      </c>
      <c r="K19" s="191" t="s">
        <v>31</v>
      </c>
      <c r="L19" s="192" t="s">
        <v>22</v>
      </c>
      <c r="M19" s="192"/>
    </row>
    <row r="20" spans="1:13">
      <c r="A20" s="730"/>
      <c r="B20" s="731" t="s">
        <v>221</v>
      </c>
      <c r="C20" s="193" t="s">
        <v>578</v>
      </c>
      <c r="D20" s="339">
        <v>9</v>
      </c>
      <c r="E20" s="340" t="s">
        <v>584</v>
      </c>
      <c r="F20" s="341">
        <v>1</v>
      </c>
      <c r="G20" s="205">
        <v>2008</v>
      </c>
      <c r="H20" s="202" t="s">
        <v>585</v>
      </c>
      <c r="J20" s="57" t="s">
        <v>588</v>
      </c>
      <c r="K20" s="191" t="s">
        <v>21</v>
      </c>
      <c r="L20" s="192" t="s">
        <v>39</v>
      </c>
      <c r="M20" s="192"/>
    </row>
    <row r="21" spans="1:13" ht="14.25" thickBot="1">
      <c r="A21" s="729"/>
      <c r="B21" s="732"/>
      <c r="C21" s="197" t="s">
        <v>578</v>
      </c>
      <c r="D21" s="345">
        <v>9</v>
      </c>
      <c r="E21" s="346" t="s">
        <v>584</v>
      </c>
      <c r="F21" s="347">
        <v>2</v>
      </c>
      <c r="G21" s="197"/>
      <c r="H21" s="198" t="s">
        <v>580</v>
      </c>
      <c r="J21" s="57" t="s">
        <v>590</v>
      </c>
      <c r="K21" s="191" t="s">
        <v>31</v>
      </c>
      <c r="L21" s="192" t="s">
        <v>39</v>
      </c>
      <c r="M21" s="192"/>
    </row>
    <row r="22" spans="1:13" ht="13.9" customHeight="1">
      <c r="A22" s="728" t="s">
        <v>619</v>
      </c>
      <c r="B22" s="733" t="s">
        <v>220</v>
      </c>
      <c r="C22" s="189" t="s">
        <v>582</v>
      </c>
      <c r="D22" s="336">
        <v>10</v>
      </c>
      <c r="E22" s="337" t="s">
        <v>579</v>
      </c>
      <c r="F22" s="338">
        <v>1</v>
      </c>
      <c r="G22" s="189"/>
      <c r="H22" s="190" t="s">
        <v>583</v>
      </c>
      <c r="J22" s="206"/>
      <c r="K22" s="207"/>
      <c r="L22" s="208"/>
      <c r="M22" s="208"/>
    </row>
    <row r="23" spans="1:13">
      <c r="A23" s="730"/>
      <c r="B23" s="734"/>
      <c r="C23" s="193" t="s">
        <v>582</v>
      </c>
      <c r="D23" s="342">
        <v>10</v>
      </c>
      <c r="E23" s="343" t="s">
        <v>579</v>
      </c>
      <c r="F23" s="341">
        <v>2</v>
      </c>
      <c r="G23" s="193"/>
      <c r="H23" s="194" t="s">
        <v>591</v>
      </c>
      <c r="J23" s="209" t="s">
        <v>620</v>
      </c>
    </row>
    <row r="24" spans="1:13">
      <c r="A24" s="730"/>
      <c r="B24" s="731" t="s">
        <v>221</v>
      </c>
      <c r="C24" s="193" t="s">
        <v>578</v>
      </c>
      <c r="D24" s="339">
        <v>10</v>
      </c>
      <c r="E24" s="340" t="s">
        <v>584</v>
      </c>
      <c r="F24" s="341">
        <v>1</v>
      </c>
      <c r="G24" s="205">
        <v>2008</v>
      </c>
      <c r="H24" s="194" t="s">
        <v>580</v>
      </c>
      <c r="J24" s="209" t="s">
        <v>41</v>
      </c>
    </row>
    <row r="25" spans="1:13">
      <c r="A25" s="730"/>
      <c r="B25" s="735"/>
      <c r="C25" s="193" t="s">
        <v>578</v>
      </c>
      <c r="D25" s="339">
        <v>10</v>
      </c>
      <c r="E25" s="340" t="s">
        <v>584</v>
      </c>
      <c r="F25" s="351">
        <v>2</v>
      </c>
      <c r="G25" s="361">
        <v>2015</v>
      </c>
      <c r="H25" s="210" t="s">
        <v>580</v>
      </c>
    </row>
    <row r="26" spans="1:13" ht="14.25" thickBot="1">
      <c r="A26" s="729"/>
      <c r="B26" s="732"/>
      <c r="C26" s="197" t="s">
        <v>582</v>
      </c>
      <c r="D26" s="345">
        <v>10</v>
      </c>
      <c r="E26" s="346" t="s">
        <v>584</v>
      </c>
      <c r="F26" s="347">
        <v>3</v>
      </c>
      <c r="G26" s="197"/>
      <c r="H26" s="198" t="s">
        <v>591</v>
      </c>
      <c r="J26" s="209" t="s">
        <v>621</v>
      </c>
      <c r="L26" s="7" t="s">
        <v>605</v>
      </c>
    </row>
    <row r="27" spans="1:13">
      <c r="A27" s="728" t="s">
        <v>622</v>
      </c>
      <c r="B27" s="364" t="s">
        <v>220</v>
      </c>
      <c r="C27" s="364" t="s">
        <v>578</v>
      </c>
      <c r="D27" s="349">
        <v>11</v>
      </c>
      <c r="E27" s="350" t="s">
        <v>579</v>
      </c>
      <c r="F27" s="352">
        <v>1</v>
      </c>
      <c r="G27" s="362">
        <v>2011</v>
      </c>
      <c r="H27" s="211" t="s">
        <v>592</v>
      </c>
      <c r="J27" s="209" t="s">
        <v>40</v>
      </c>
    </row>
    <row r="28" spans="1:13">
      <c r="A28" s="730"/>
      <c r="B28" s="731" t="s">
        <v>221</v>
      </c>
      <c r="C28" s="193" t="s">
        <v>582</v>
      </c>
      <c r="D28" s="353">
        <v>11</v>
      </c>
      <c r="E28" s="354" t="s">
        <v>584</v>
      </c>
      <c r="F28" s="351">
        <v>1</v>
      </c>
      <c r="G28" s="361"/>
      <c r="H28" s="194" t="s">
        <v>591</v>
      </c>
    </row>
    <row r="29" spans="1:13" ht="14.25" thickBot="1">
      <c r="A29" s="729"/>
      <c r="B29" s="732"/>
      <c r="C29" s="365" t="s">
        <v>582</v>
      </c>
      <c r="D29" s="353">
        <v>11</v>
      </c>
      <c r="E29" s="354" t="s">
        <v>584</v>
      </c>
      <c r="F29" s="351">
        <v>2</v>
      </c>
      <c r="G29" s="355" t="s">
        <v>594</v>
      </c>
      <c r="H29" s="210" t="s">
        <v>591</v>
      </c>
      <c r="J29" s="209" t="s">
        <v>623</v>
      </c>
    </row>
    <row r="30" spans="1:13">
      <c r="A30" s="728" t="s">
        <v>595</v>
      </c>
      <c r="B30" s="733" t="s">
        <v>220</v>
      </c>
      <c r="C30" s="189" t="s">
        <v>578</v>
      </c>
      <c r="D30" s="336">
        <v>12</v>
      </c>
      <c r="E30" s="337" t="s">
        <v>579</v>
      </c>
      <c r="F30" s="338">
        <v>1</v>
      </c>
      <c r="G30" s="189"/>
      <c r="H30" s="190" t="s">
        <v>596</v>
      </c>
      <c r="J30" s="209" t="s">
        <v>593</v>
      </c>
    </row>
    <row r="31" spans="1:13" ht="14.25" thickBot="1">
      <c r="A31" s="729"/>
      <c r="B31" s="732"/>
      <c r="C31" s="193" t="s">
        <v>582</v>
      </c>
      <c r="D31" s="339">
        <v>12</v>
      </c>
      <c r="E31" s="340" t="s">
        <v>579</v>
      </c>
      <c r="F31" s="341">
        <v>2</v>
      </c>
      <c r="G31" s="362"/>
      <c r="H31" s="211" t="s">
        <v>591</v>
      </c>
    </row>
    <row r="32" spans="1:13" ht="14.25" thickBot="1">
      <c r="A32" s="185" t="s">
        <v>624</v>
      </c>
      <c r="B32" s="186" t="s">
        <v>221</v>
      </c>
      <c r="C32" s="186" t="s">
        <v>582</v>
      </c>
      <c r="D32" s="358">
        <v>13</v>
      </c>
      <c r="E32" s="359" t="s">
        <v>584</v>
      </c>
      <c r="F32" s="360">
        <v>1</v>
      </c>
      <c r="G32" s="186"/>
      <c r="H32" s="187" t="s">
        <v>591</v>
      </c>
      <c r="J32" s="209" t="s">
        <v>625</v>
      </c>
    </row>
    <row r="33" spans="1:13" ht="14.25" thickBot="1">
      <c r="A33" s="212" t="s">
        <v>626</v>
      </c>
      <c r="B33" s="186" t="s">
        <v>220</v>
      </c>
      <c r="C33" s="186" t="s">
        <v>578</v>
      </c>
      <c r="D33" s="358">
        <v>14</v>
      </c>
      <c r="E33" s="359" t="s">
        <v>579</v>
      </c>
      <c r="F33" s="360">
        <v>1</v>
      </c>
      <c r="G33" s="186"/>
      <c r="H33" s="187" t="s">
        <v>597</v>
      </c>
    </row>
    <row r="34" spans="1:13" ht="14.25" thickBot="1">
      <c r="A34" s="196" t="s">
        <v>627</v>
      </c>
      <c r="B34" s="186" t="s">
        <v>220</v>
      </c>
      <c r="C34" s="186" t="s">
        <v>598</v>
      </c>
      <c r="D34" s="356">
        <v>16</v>
      </c>
      <c r="E34" s="359" t="s">
        <v>579</v>
      </c>
      <c r="F34" s="357">
        <v>1</v>
      </c>
      <c r="G34" s="363"/>
      <c r="H34" s="213" t="s">
        <v>599</v>
      </c>
      <c r="J34" s="209" t="s">
        <v>628</v>
      </c>
      <c r="K34" s="207"/>
      <c r="L34" s="208"/>
      <c r="M34" s="208"/>
    </row>
    <row r="35" spans="1:13">
      <c r="B35" s="45"/>
      <c r="C35" s="45"/>
      <c r="D35" s="45"/>
      <c r="E35" s="45"/>
      <c r="F35" s="45"/>
      <c r="G35" s="45"/>
      <c r="H35" s="45"/>
      <c r="J35" s="209" t="s">
        <v>629</v>
      </c>
      <c r="K35" s="207"/>
      <c r="L35" s="208"/>
      <c r="M35" s="208"/>
    </row>
    <row r="37" spans="1:13">
      <c r="A37" s="209" t="s">
        <v>42</v>
      </c>
      <c r="F37" s="209" t="s">
        <v>222</v>
      </c>
      <c r="G37" s="209"/>
      <c r="H37" s="209"/>
    </row>
    <row r="38" spans="1:13">
      <c r="A38" s="209" t="s">
        <v>630</v>
      </c>
      <c r="F38" s="7" t="s">
        <v>43</v>
      </c>
    </row>
    <row r="39" spans="1:13">
      <c r="A39" s="209" t="s">
        <v>44</v>
      </c>
    </row>
    <row r="40" spans="1:13">
      <c r="A40" s="209" t="s">
        <v>631</v>
      </c>
    </row>
    <row r="41" spans="1:13">
      <c r="A41" s="209" t="s">
        <v>632</v>
      </c>
    </row>
    <row r="42" spans="1:13">
      <c r="A42" s="209" t="s">
        <v>45</v>
      </c>
      <c r="H42" s="209" t="s">
        <v>633</v>
      </c>
    </row>
    <row r="43" spans="1:13">
      <c r="A43" s="209" t="s">
        <v>634</v>
      </c>
    </row>
    <row r="44" spans="1:13">
      <c r="A44" s="209" t="s">
        <v>635</v>
      </c>
    </row>
    <row r="45" spans="1:13">
      <c r="A45" s="209" t="s">
        <v>636</v>
      </c>
    </row>
    <row r="46" spans="1:13">
      <c r="A46" s="209" t="s">
        <v>602</v>
      </c>
      <c r="I46" s="75"/>
      <c r="J46" s="75"/>
      <c r="K46" s="75"/>
    </row>
    <row r="47" spans="1:13">
      <c r="A47" s="209" t="s">
        <v>637</v>
      </c>
      <c r="B47" s="75"/>
      <c r="C47" s="75"/>
      <c r="D47" s="75"/>
      <c r="E47" s="75"/>
      <c r="F47" s="75"/>
      <c r="G47" s="75"/>
      <c r="H47" s="75"/>
    </row>
    <row r="48" spans="1:13">
      <c r="A48" s="47" t="s">
        <v>606</v>
      </c>
      <c r="B48" s="48"/>
      <c r="C48" s="48"/>
      <c r="D48" s="48"/>
      <c r="E48" s="48"/>
      <c r="F48" s="48"/>
      <c r="G48" s="48"/>
      <c r="H48" s="48"/>
      <c r="I48" s="45"/>
      <c r="J48" s="45"/>
    </row>
    <row r="49" spans="1:10">
      <c r="A49" s="46" t="s">
        <v>600</v>
      </c>
    </row>
    <row r="50" spans="1:10">
      <c r="A50" s="209" t="s">
        <v>601</v>
      </c>
    </row>
    <row r="51" spans="1:10">
      <c r="A51" s="209" t="s">
        <v>638</v>
      </c>
    </row>
    <row r="52" spans="1:10">
      <c r="A52" s="209" t="s">
        <v>46</v>
      </c>
    </row>
    <row r="53" spans="1:10">
      <c r="A53" s="49"/>
    </row>
    <row r="54" spans="1:10">
      <c r="B54" s="45"/>
      <c r="C54" s="45"/>
      <c r="D54" s="45"/>
      <c r="E54" s="45"/>
      <c r="F54" s="45"/>
      <c r="G54" s="45"/>
      <c r="H54" s="45"/>
      <c r="I54" s="45"/>
      <c r="J54" s="45"/>
    </row>
  </sheetData>
  <mergeCells count="16">
    <mergeCell ref="D4:F4"/>
    <mergeCell ref="B5:B9"/>
    <mergeCell ref="B10:B11"/>
    <mergeCell ref="B12:B15"/>
    <mergeCell ref="B16:B19"/>
    <mergeCell ref="B20:B21"/>
    <mergeCell ref="B22:B23"/>
    <mergeCell ref="B24:B26"/>
    <mergeCell ref="B28:B29"/>
    <mergeCell ref="B30:B31"/>
    <mergeCell ref="A30:A31"/>
    <mergeCell ref="A5:A11"/>
    <mergeCell ref="A12:A15"/>
    <mergeCell ref="A16:A21"/>
    <mergeCell ref="A22:A26"/>
    <mergeCell ref="A27:A29"/>
  </mergeCells>
  <phoneticPr fontId="2"/>
  <pageMargins left="0.67" right="0.47244094488188981" top="0.63" bottom="0.51" header="0.51181102362204722" footer="0.28000000000000003"/>
  <pageSetup paperSize="9" scale="106" orientation="portrait" r:id="rId1"/>
  <headerFooter alignWithMargins="0">
    <oddFooter>&amp;C13</oddFooter>
  </headerFooter>
</worksheet>
</file>

<file path=xl/worksheets/sheet2.xml><?xml version="1.0" encoding="utf-8"?>
<worksheet xmlns="http://schemas.openxmlformats.org/spreadsheetml/2006/main" xmlns:r="http://schemas.openxmlformats.org/officeDocument/2006/relationships">
  <dimension ref="A1:E145"/>
  <sheetViews>
    <sheetView workbookViewId="0">
      <selection activeCell="H18" sqref="H18"/>
    </sheetView>
  </sheetViews>
  <sheetFormatPr defaultRowHeight="13.5"/>
  <cols>
    <col min="1" max="1" width="1.125" style="7" customWidth="1"/>
    <col min="2" max="2" width="7" style="376" customWidth="1"/>
    <col min="3" max="3" width="33.125" style="1" customWidth="1"/>
    <col min="4" max="4" width="47.25" style="1" customWidth="1"/>
    <col min="5" max="5" width="2.875" style="1" customWidth="1"/>
    <col min="6" max="231" width="9" style="7"/>
    <col min="232" max="232" width="1.125" style="7" customWidth="1"/>
    <col min="233" max="233" width="7" style="7" customWidth="1"/>
    <col min="234" max="234" width="33.125" style="7" customWidth="1"/>
    <col min="235" max="235" width="47.25" style="7" customWidth="1"/>
    <col min="236" max="236" width="2.875" style="7" customWidth="1"/>
    <col min="237" max="237" width="47.25" style="7" customWidth="1"/>
    <col min="238" max="238" width="6.25" style="7" customWidth="1"/>
    <col min="239" max="239" width="7" style="7" customWidth="1"/>
    <col min="240" max="240" width="33.125" style="7" customWidth="1"/>
    <col min="241" max="241" width="47.25" style="7" customWidth="1"/>
    <col min="242" max="487" width="9" style="7"/>
    <col min="488" max="488" width="1.125" style="7" customWidth="1"/>
    <col min="489" max="489" width="7" style="7" customWidth="1"/>
    <col min="490" max="490" width="33.125" style="7" customWidth="1"/>
    <col min="491" max="491" width="47.25" style="7" customWidth="1"/>
    <col min="492" max="492" width="2.875" style="7" customWidth="1"/>
    <col min="493" max="493" width="47.25" style="7" customWidth="1"/>
    <col min="494" max="494" width="6.25" style="7" customWidth="1"/>
    <col min="495" max="495" width="7" style="7" customWidth="1"/>
    <col min="496" max="496" width="33.125" style="7" customWidth="1"/>
    <col min="497" max="497" width="47.25" style="7" customWidth="1"/>
    <col min="498" max="743" width="9" style="7"/>
    <col min="744" max="744" width="1.125" style="7" customWidth="1"/>
    <col min="745" max="745" width="7" style="7" customWidth="1"/>
    <col min="746" max="746" width="33.125" style="7" customWidth="1"/>
    <col min="747" max="747" width="47.25" style="7" customWidth="1"/>
    <col min="748" max="748" width="2.875" style="7" customWidth="1"/>
    <col min="749" max="749" width="47.25" style="7" customWidth="1"/>
    <col min="750" max="750" width="6.25" style="7" customWidth="1"/>
    <col min="751" max="751" width="7" style="7" customWidth="1"/>
    <col min="752" max="752" width="33.125" style="7" customWidth="1"/>
    <col min="753" max="753" width="47.25" style="7" customWidth="1"/>
    <col min="754" max="999" width="9" style="7"/>
    <col min="1000" max="1000" width="1.125" style="7" customWidth="1"/>
    <col min="1001" max="1001" width="7" style="7" customWidth="1"/>
    <col min="1002" max="1002" width="33.125" style="7" customWidth="1"/>
    <col min="1003" max="1003" width="47.25" style="7" customWidth="1"/>
    <col min="1004" max="1004" width="2.875" style="7" customWidth="1"/>
    <col min="1005" max="1005" width="47.25" style="7" customWidth="1"/>
    <col min="1006" max="1006" width="6.25" style="7" customWidth="1"/>
    <col min="1007" max="1007" width="7" style="7" customWidth="1"/>
    <col min="1008" max="1008" width="33.125" style="7" customWidth="1"/>
    <col min="1009" max="1009" width="47.25" style="7" customWidth="1"/>
    <col min="1010" max="1255" width="9" style="7"/>
    <col min="1256" max="1256" width="1.125" style="7" customWidth="1"/>
    <col min="1257" max="1257" width="7" style="7" customWidth="1"/>
    <col min="1258" max="1258" width="33.125" style="7" customWidth="1"/>
    <col min="1259" max="1259" width="47.25" style="7" customWidth="1"/>
    <col min="1260" max="1260" width="2.875" style="7" customWidth="1"/>
    <col min="1261" max="1261" width="47.25" style="7" customWidth="1"/>
    <col min="1262" max="1262" width="6.25" style="7" customWidth="1"/>
    <col min="1263" max="1263" width="7" style="7" customWidth="1"/>
    <col min="1264" max="1264" width="33.125" style="7" customWidth="1"/>
    <col min="1265" max="1265" width="47.25" style="7" customWidth="1"/>
    <col min="1266" max="1511" width="9" style="7"/>
    <col min="1512" max="1512" width="1.125" style="7" customWidth="1"/>
    <col min="1513" max="1513" width="7" style="7" customWidth="1"/>
    <col min="1514" max="1514" width="33.125" style="7" customWidth="1"/>
    <col min="1515" max="1515" width="47.25" style="7" customWidth="1"/>
    <col min="1516" max="1516" width="2.875" style="7" customWidth="1"/>
    <col min="1517" max="1517" width="47.25" style="7" customWidth="1"/>
    <col min="1518" max="1518" width="6.25" style="7" customWidth="1"/>
    <col min="1519" max="1519" width="7" style="7" customWidth="1"/>
    <col min="1520" max="1520" width="33.125" style="7" customWidth="1"/>
    <col min="1521" max="1521" width="47.25" style="7" customWidth="1"/>
    <col min="1522" max="1767" width="9" style="7"/>
    <col min="1768" max="1768" width="1.125" style="7" customWidth="1"/>
    <col min="1769" max="1769" width="7" style="7" customWidth="1"/>
    <col min="1770" max="1770" width="33.125" style="7" customWidth="1"/>
    <col min="1771" max="1771" width="47.25" style="7" customWidth="1"/>
    <col min="1772" max="1772" width="2.875" style="7" customWidth="1"/>
    <col min="1773" max="1773" width="47.25" style="7" customWidth="1"/>
    <col min="1774" max="1774" width="6.25" style="7" customWidth="1"/>
    <col min="1775" max="1775" width="7" style="7" customWidth="1"/>
    <col min="1776" max="1776" width="33.125" style="7" customWidth="1"/>
    <col min="1777" max="1777" width="47.25" style="7" customWidth="1"/>
    <col min="1778" max="2023" width="9" style="7"/>
    <col min="2024" max="2024" width="1.125" style="7" customWidth="1"/>
    <col min="2025" max="2025" width="7" style="7" customWidth="1"/>
    <col min="2026" max="2026" width="33.125" style="7" customWidth="1"/>
    <col min="2027" max="2027" width="47.25" style="7" customWidth="1"/>
    <col min="2028" max="2028" width="2.875" style="7" customWidth="1"/>
    <col min="2029" max="2029" width="47.25" style="7" customWidth="1"/>
    <col min="2030" max="2030" width="6.25" style="7" customWidth="1"/>
    <col min="2031" max="2031" width="7" style="7" customWidth="1"/>
    <col min="2032" max="2032" width="33.125" style="7" customWidth="1"/>
    <col min="2033" max="2033" width="47.25" style="7" customWidth="1"/>
    <col min="2034" max="2279" width="9" style="7"/>
    <col min="2280" max="2280" width="1.125" style="7" customWidth="1"/>
    <col min="2281" max="2281" width="7" style="7" customWidth="1"/>
    <col min="2282" max="2282" width="33.125" style="7" customWidth="1"/>
    <col min="2283" max="2283" width="47.25" style="7" customWidth="1"/>
    <col min="2284" max="2284" width="2.875" style="7" customWidth="1"/>
    <col min="2285" max="2285" width="47.25" style="7" customWidth="1"/>
    <col min="2286" max="2286" width="6.25" style="7" customWidth="1"/>
    <col min="2287" max="2287" width="7" style="7" customWidth="1"/>
    <col min="2288" max="2288" width="33.125" style="7" customWidth="1"/>
    <col min="2289" max="2289" width="47.25" style="7" customWidth="1"/>
    <col min="2290" max="2535" width="9" style="7"/>
    <col min="2536" max="2536" width="1.125" style="7" customWidth="1"/>
    <col min="2537" max="2537" width="7" style="7" customWidth="1"/>
    <col min="2538" max="2538" width="33.125" style="7" customWidth="1"/>
    <col min="2539" max="2539" width="47.25" style="7" customWidth="1"/>
    <col min="2540" max="2540" width="2.875" style="7" customWidth="1"/>
    <col min="2541" max="2541" width="47.25" style="7" customWidth="1"/>
    <col min="2542" max="2542" width="6.25" style="7" customWidth="1"/>
    <col min="2543" max="2543" width="7" style="7" customWidth="1"/>
    <col min="2544" max="2544" width="33.125" style="7" customWidth="1"/>
    <col min="2545" max="2545" width="47.25" style="7" customWidth="1"/>
    <col min="2546" max="2791" width="9" style="7"/>
    <col min="2792" max="2792" width="1.125" style="7" customWidth="1"/>
    <col min="2793" max="2793" width="7" style="7" customWidth="1"/>
    <col min="2794" max="2794" width="33.125" style="7" customWidth="1"/>
    <col min="2795" max="2795" width="47.25" style="7" customWidth="1"/>
    <col min="2796" max="2796" width="2.875" style="7" customWidth="1"/>
    <col min="2797" max="2797" width="47.25" style="7" customWidth="1"/>
    <col min="2798" max="2798" width="6.25" style="7" customWidth="1"/>
    <col min="2799" max="2799" width="7" style="7" customWidth="1"/>
    <col min="2800" max="2800" width="33.125" style="7" customWidth="1"/>
    <col min="2801" max="2801" width="47.25" style="7" customWidth="1"/>
    <col min="2802" max="3047" width="9" style="7"/>
    <col min="3048" max="3048" width="1.125" style="7" customWidth="1"/>
    <col min="3049" max="3049" width="7" style="7" customWidth="1"/>
    <col min="3050" max="3050" width="33.125" style="7" customWidth="1"/>
    <col min="3051" max="3051" width="47.25" style="7" customWidth="1"/>
    <col min="3052" max="3052" width="2.875" style="7" customWidth="1"/>
    <col min="3053" max="3053" width="47.25" style="7" customWidth="1"/>
    <col min="3054" max="3054" width="6.25" style="7" customWidth="1"/>
    <col min="3055" max="3055" width="7" style="7" customWidth="1"/>
    <col min="3056" max="3056" width="33.125" style="7" customWidth="1"/>
    <col min="3057" max="3057" width="47.25" style="7" customWidth="1"/>
    <col min="3058" max="3303" width="9" style="7"/>
    <col min="3304" max="3304" width="1.125" style="7" customWidth="1"/>
    <col min="3305" max="3305" width="7" style="7" customWidth="1"/>
    <col min="3306" max="3306" width="33.125" style="7" customWidth="1"/>
    <col min="3307" max="3307" width="47.25" style="7" customWidth="1"/>
    <col min="3308" max="3308" width="2.875" style="7" customWidth="1"/>
    <col min="3309" max="3309" width="47.25" style="7" customWidth="1"/>
    <col min="3310" max="3310" width="6.25" style="7" customWidth="1"/>
    <col min="3311" max="3311" width="7" style="7" customWidth="1"/>
    <col min="3312" max="3312" width="33.125" style="7" customWidth="1"/>
    <col min="3313" max="3313" width="47.25" style="7" customWidth="1"/>
    <col min="3314" max="3559" width="9" style="7"/>
    <col min="3560" max="3560" width="1.125" style="7" customWidth="1"/>
    <col min="3561" max="3561" width="7" style="7" customWidth="1"/>
    <col min="3562" max="3562" width="33.125" style="7" customWidth="1"/>
    <col min="3563" max="3563" width="47.25" style="7" customWidth="1"/>
    <col min="3564" max="3564" width="2.875" style="7" customWidth="1"/>
    <col min="3565" max="3565" width="47.25" style="7" customWidth="1"/>
    <col min="3566" max="3566" width="6.25" style="7" customWidth="1"/>
    <col min="3567" max="3567" width="7" style="7" customWidth="1"/>
    <col min="3568" max="3568" width="33.125" style="7" customWidth="1"/>
    <col min="3569" max="3569" width="47.25" style="7" customWidth="1"/>
    <col min="3570" max="3815" width="9" style="7"/>
    <col min="3816" max="3816" width="1.125" style="7" customWidth="1"/>
    <col min="3817" max="3817" width="7" style="7" customWidth="1"/>
    <col min="3818" max="3818" width="33.125" style="7" customWidth="1"/>
    <col min="3819" max="3819" width="47.25" style="7" customWidth="1"/>
    <col min="3820" max="3820" width="2.875" style="7" customWidth="1"/>
    <col min="3821" max="3821" width="47.25" style="7" customWidth="1"/>
    <col min="3822" max="3822" width="6.25" style="7" customWidth="1"/>
    <col min="3823" max="3823" width="7" style="7" customWidth="1"/>
    <col min="3824" max="3824" width="33.125" style="7" customWidth="1"/>
    <col min="3825" max="3825" width="47.25" style="7" customWidth="1"/>
    <col min="3826" max="4071" width="9" style="7"/>
    <col min="4072" max="4072" width="1.125" style="7" customWidth="1"/>
    <col min="4073" max="4073" width="7" style="7" customWidth="1"/>
    <col min="4074" max="4074" width="33.125" style="7" customWidth="1"/>
    <col min="4075" max="4075" width="47.25" style="7" customWidth="1"/>
    <col min="4076" max="4076" width="2.875" style="7" customWidth="1"/>
    <col min="4077" max="4077" width="47.25" style="7" customWidth="1"/>
    <col min="4078" max="4078" width="6.25" style="7" customWidth="1"/>
    <col min="4079" max="4079" width="7" style="7" customWidth="1"/>
    <col min="4080" max="4080" width="33.125" style="7" customWidth="1"/>
    <col min="4081" max="4081" width="47.25" style="7" customWidth="1"/>
    <col min="4082" max="4327" width="9" style="7"/>
    <col min="4328" max="4328" width="1.125" style="7" customWidth="1"/>
    <col min="4329" max="4329" width="7" style="7" customWidth="1"/>
    <col min="4330" max="4330" width="33.125" style="7" customWidth="1"/>
    <col min="4331" max="4331" width="47.25" style="7" customWidth="1"/>
    <col min="4332" max="4332" width="2.875" style="7" customWidth="1"/>
    <col min="4333" max="4333" width="47.25" style="7" customWidth="1"/>
    <col min="4334" max="4334" width="6.25" style="7" customWidth="1"/>
    <col min="4335" max="4335" width="7" style="7" customWidth="1"/>
    <col min="4336" max="4336" width="33.125" style="7" customWidth="1"/>
    <col min="4337" max="4337" width="47.25" style="7" customWidth="1"/>
    <col min="4338" max="4583" width="9" style="7"/>
    <col min="4584" max="4584" width="1.125" style="7" customWidth="1"/>
    <col min="4585" max="4585" width="7" style="7" customWidth="1"/>
    <col min="4586" max="4586" width="33.125" style="7" customWidth="1"/>
    <col min="4587" max="4587" width="47.25" style="7" customWidth="1"/>
    <col min="4588" max="4588" width="2.875" style="7" customWidth="1"/>
    <col min="4589" max="4589" width="47.25" style="7" customWidth="1"/>
    <col min="4590" max="4590" width="6.25" style="7" customWidth="1"/>
    <col min="4591" max="4591" width="7" style="7" customWidth="1"/>
    <col min="4592" max="4592" width="33.125" style="7" customWidth="1"/>
    <col min="4593" max="4593" width="47.25" style="7" customWidth="1"/>
    <col min="4594" max="4839" width="9" style="7"/>
    <col min="4840" max="4840" width="1.125" style="7" customWidth="1"/>
    <col min="4841" max="4841" width="7" style="7" customWidth="1"/>
    <col min="4842" max="4842" width="33.125" style="7" customWidth="1"/>
    <col min="4843" max="4843" width="47.25" style="7" customWidth="1"/>
    <col min="4844" max="4844" width="2.875" style="7" customWidth="1"/>
    <col min="4845" max="4845" width="47.25" style="7" customWidth="1"/>
    <col min="4846" max="4846" width="6.25" style="7" customWidth="1"/>
    <col min="4847" max="4847" width="7" style="7" customWidth="1"/>
    <col min="4848" max="4848" width="33.125" style="7" customWidth="1"/>
    <col min="4849" max="4849" width="47.25" style="7" customWidth="1"/>
    <col min="4850" max="5095" width="9" style="7"/>
    <col min="5096" max="5096" width="1.125" style="7" customWidth="1"/>
    <col min="5097" max="5097" width="7" style="7" customWidth="1"/>
    <col min="5098" max="5098" width="33.125" style="7" customWidth="1"/>
    <col min="5099" max="5099" width="47.25" style="7" customWidth="1"/>
    <col min="5100" max="5100" width="2.875" style="7" customWidth="1"/>
    <col min="5101" max="5101" width="47.25" style="7" customWidth="1"/>
    <col min="5102" max="5102" width="6.25" style="7" customWidth="1"/>
    <col min="5103" max="5103" width="7" style="7" customWidth="1"/>
    <col min="5104" max="5104" width="33.125" style="7" customWidth="1"/>
    <col min="5105" max="5105" width="47.25" style="7" customWidth="1"/>
    <col min="5106" max="5351" width="9" style="7"/>
    <col min="5352" max="5352" width="1.125" style="7" customWidth="1"/>
    <col min="5353" max="5353" width="7" style="7" customWidth="1"/>
    <col min="5354" max="5354" width="33.125" style="7" customWidth="1"/>
    <col min="5355" max="5355" width="47.25" style="7" customWidth="1"/>
    <col min="5356" max="5356" width="2.875" style="7" customWidth="1"/>
    <col min="5357" max="5357" width="47.25" style="7" customWidth="1"/>
    <col min="5358" max="5358" width="6.25" style="7" customWidth="1"/>
    <col min="5359" max="5359" width="7" style="7" customWidth="1"/>
    <col min="5360" max="5360" width="33.125" style="7" customWidth="1"/>
    <col min="5361" max="5361" width="47.25" style="7" customWidth="1"/>
    <col min="5362" max="5607" width="9" style="7"/>
    <col min="5608" max="5608" width="1.125" style="7" customWidth="1"/>
    <col min="5609" max="5609" width="7" style="7" customWidth="1"/>
    <col min="5610" max="5610" width="33.125" style="7" customWidth="1"/>
    <col min="5611" max="5611" width="47.25" style="7" customWidth="1"/>
    <col min="5612" max="5612" width="2.875" style="7" customWidth="1"/>
    <col min="5613" max="5613" width="47.25" style="7" customWidth="1"/>
    <col min="5614" max="5614" width="6.25" style="7" customWidth="1"/>
    <col min="5615" max="5615" width="7" style="7" customWidth="1"/>
    <col min="5616" max="5616" width="33.125" style="7" customWidth="1"/>
    <col min="5617" max="5617" width="47.25" style="7" customWidth="1"/>
    <col min="5618" max="5863" width="9" style="7"/>
    <col min="5864" max="5864" width="1.125" style="7" customWidth="1"/>
    <col min="5865" max="5865" width="7" style="7" customWidth="1"/>
    <col min="5866" max="5866" width="33.125" style="7" customWidth="1"/>
    <col min="5867" max="5867" width="47.25" style="7" customWidth="1"/>
    <col min="5868" max="5868" width="2.875" style="7" customWidth="1"/>
    <col min="5869" max="5869" width="47.25" style="7" customWidth="1"/>
    <col min="5870" max="5870" width="6.25" style="7" customWidth="1"/>
    <col min="5871" max="5871" width="7" style="7" customWidth="1"/>
    <col min="5872" max="5872" width="33.125" style="7" customWidth="1"/>
    <col min="5873" max="5873" width="47.25" style="7" customWidth="1"/>
    <col min="5874" max="6119" width="9" style="7"/>
    <col min="6120" max="6120" width="1.125" style="7" customWidth="1"/>
    <col min="6121" max="6121" width="7" style="7" customWidth="1"/>
    <col min="6122" max="6122" width="33.125" style="7" customWidth="1"/>
    <col min="6123" max="6123" width="47.25" style="7" customWidth="1"/>
    <col min="6124" max="6124" width="2.875" style="7" customWidth="1"/>
    <col min="6125" max="6125" width="47.25" style="7" customWidth="1"/>
    <col min="6126" max="6126" width="6.25" style="7" customWidth="1"/>
    <col min="6127" max="6127" width="7" style="7" customWidth="1"/>
    <col min="6128" max="6128" width="33.125" style="7" customWidth="1"/>
    <col min="6129" max="6129" width="47.25" style="7" customWidth="1"/>
    <col min="6130" max="6375" width="9" style="7"/>
    <col min="6376" max="6376" width="1.125" style="7" customWidth="1"/>
    <col min="6377" max="6377" width="7" style="7" customWidth="1"/>
    <col min="6378" max="6378" width="33.125" style="7" customWidth="1"/>
    <col min="6379" max="6379" width="47.25" style="7" customWidth="1"/>
    <col min="6380" max="6380" width="2.875" style="7" customWidth="1"/>
    <col min="6381" max="6381" width="47.25" style="7" customWidth="1"/>
    <col min="6382" max="6382" width="6.25" style="7" customWidth="1"/>
    <col min="6383" max="6383" width="7" style="7" customWidth="1"/>
    <col min="6384" max="6384" width="33.125" style="7" customWidth="1"/>
    <col min="6385" max="6385" width="47.25" style="7" customWidth="1"/>
    <col min="6386" max="6631" width="9" style="7"/>
    <col min="6632" max="6632" width="1.125" style="7" customWidth="1"/>
    <col min="6633" max="6633" width="7" style="7" customWidth="1"/>
    <col min="6634" max="6634" width="33.125" style="7" customWidth="1"/>
    <col min="6635" max="6635" width="47.25" style="7" customWidth="1"/>
    <col min="6636" max="6636" width="2.875" style="7" customWidth="1"/>
    <col min="6637" max="6637" width="47.25" style="7" customWidth="1"/>
    <col min="6638" max="6638" width="6.25" style="7" customWidth="1"/>
    <col min="6639" max="6639" width="7" style="7" customWidth="1"/>
    <col min="6640" max="6640" width="33.125" style="7" customWidth="1"/>
    <col min="6641" max="6641" width="47.25" style="7" customWidth="1"/>
    <col min="6642" max="6887" width="9" style="7"/>
    <col min="6888" max="6888" width="1.125" style="7" customWidth="1"/>
    <col min="6889" max="6889" width="7" style="7" customWidth="1"/>
    <col min="6890" max="6890" width="33.125" style="7" customWidth="1"/>
    <col min="6891" max="6891" width="47.25" style="7" customWidth="1"/>
    <col min="6892" max="6892" width="2.875" style="7" customWidth="1"/>
    <col min="6893" max="6893" width="47.25" style="7" customWidth="1"/>
    <col min="6894" max="6894" width="6.25" style="7" customWidth="1"/>
    <col min="6895" max="6895" width="7" style="7" customWidth="1"/>
    <col min="6896" max="6896" width="33.125" style="7" customWidth="1"/>
    <col min="6897" max="6897" width="47.25" style="7" customWidth="1"/>
    <col min="6898" max="7143" width="9" style="7"/>
    <col min="7144" max="7144" width="1.125" style="7" customWidth="1"/>
    <col min="7145" max="7145" width="7" style="7" customWidth="1"/>
    <col min="7146" max="7146" width="33.125" style="7" customWidth="1"/>
    <col min="7147" max="7147" width="47.25" style="7" customWidth="1"/>
    <col min="7148" max="7148" width="2.875" style="7" customWidth="1"/>
    <col min="7149" max="7149" width="47.25" style="7" customWidth="1"/>
    <col min="7150" max="7150" width="6.25" style="7" customWidth="1"/>
    <col min="7151" max="7151" width="7" style="7" customWidth="1"/>
    <col min="7152" max="7152" width="33.125" style="7" customWidth="1"/>
    <col min="7153" max="7153" width="47.25" style="7" customWidth="1"/>
    <col min="7154" max="7399" width="9" style="7"/>
    <col min="7400" max="7400" width="1.125" style="7" customWidth="1"/>
    <col min="7401" max="7401" width="7" style="7" customWidth="1"/>
    <col min="7402" max="7402" width="33.125" style="7" customWidth="1"/>
    <col min="7403" max="7403" width="47.25" style="7" customWidth="1"/>
    <col min="7404" max="7404" width="2.875" style="7" customWidth="1"/>
    <col min="7405" max="7405" width="47.25" style="7" customWidth="1"/>
    <col min="7406" max="7406" width="6.25" style="7" customWidth="1"/>
    <col min="7407" max="7407" width="7" style="7" customWidth="1"/>
    <col min="7408" max="7408" width="33.125" style="7" customWidth="1"/>
    <col min="7409" max="7409" width="47.25" style="7" customWidth="1"/>
    <col min="7410" max="7655" width="9" style="7"/>
    <col min="7656" max="7656" width="1.125" style="7" customWidth="1"/>
    <col min="7657" max="7657" width="7" style="7" customWidth="1"/>
    <col min="7658" max="7658" width="33.125" style="7" customWidth="1"/>
    <col min="7659" max="7659" width="47.25" style="7" customWidth="1"/>
    <col min="7660" max="7660" width="2.875" style="7" customWidth="1"/>
    <col min="7661" max="7661" width="47.25" style="7" customWidth="1"/>
    <col min="7662" max="7662" width="6.25" style="7" customWidth="1"/>
    <col min="7663" max="7663" width="7" style="7" customWidth="1"/>
    <col min="7664" max="7664" width="33.125" style="7" customWidth="1"/>
    <col min="7665" max="7665" width="47.25" style="7" customWidth="1"/>
    <col min="7666" max="7911" width="9" style="7"/>
    <col min="7912" max="7912" width="1.125" style="7" customWidth="1"/>
    <col min="7913" max="7913" width="7" style="7" customWidth="1"/>
    <col min="7914" max="7914" width="33.125" style="7" customWidth="1"/>
    <col min="7915" max="7915" width="47.25" style="7" customWidth="1"/>
    <col min="7916" max="7916" width="2.875" style="7" customWidth="1"/>
    <col min="7917" max="7917" width="47.25" style="7" customWidth="1"/>
    <col min="7918" max="7918" width="6.25" style="7" customWidth="1"/>
    <col min="7919" max="7919" width="7" style="7" customWidth="1"/>
    <col min="7920" max="7920" width="33.125" style="7" customWidth="1"/>
    <col min="7921" max="7921" width="47.25" style="7" customWidth="1"/>
    <col min="7922" max="8167" width="9" style="7"/>
    <col min="8168" max="8168" width="1.125" style="7" customWidth="1"/>
    <col min="8169" max="8169" width="7" style="7" customWidth="1"/>
    <col min="8170" max="8170" width="33.125" style="7" customWidth="1"/>
    <col min="8171" max="8171" width="47.25" style="7" customWidth="1"/>
    <col min="8172" max="8172" width="2.875" style="7" customWidth="1"/>
    <col min="8173" max="8173" width="47.25" style="7" customWidth="1"/>
    <col min="8174" max="8174" width="6.25" style="7" customWidth="1"/>
    <col min="8175" max="8175" width="7" style="7" customWidth="1"/>
    <col min="8176" max="8176" width="33.125" style="7" customWidth="1"/>
    <col min="8177" max="8177" width="47.25" style="7" customWidth="1"/>
    <col min="8178" max="8423" width="9" style="7"/>
    <col min="8424" max="8424" width="1.125" style="7" customWidth="1"/>
    <col min="8425" max="8425" width="7" style="7" customWidth="1"/>
    <col min="8426" max="8426" width="33.125" style="7" customWidth="1"/>
    <col min="8427" max="8427" width="47.25" style="7" customWidth="1"/>
    <col min="8428" max="8428" width="2.875" style="7" customWidth="1"/>
    <col min="8429" max="8429" width="47.25" style="7" customWidth="1"/>
    <col min="8430" max="8430" width="6.25" style="7" customWidth="1"/>
    <col min="8431" max="8431" width="7" style="7" customWidth="1"/>
    <col min="8432" max="8432" width="33.125" style="7" customWidth="1"/>
    <col min="8433" max="8433" width="47.25" style="7" customWidth="1"/>
    <col min="8434" max="8679" width="9" style="7"/>
    <col min="8680" max="8680" width="1.125" style="7" customWidth="1"/>
    <col min="8681" max="8681" width="7" style="7" customWidth="1"/>
    <col min="8682" max="8682" width="33.125" style="7" customWidth="1"/>
    <col min="8683" max="8683" width="47.25" style="7" customWidth="1"/>
    <col min="8684" max="8684" width="2.875" style="7" customWidth="1"/>
    <col min="8685" max="8685" width="47.25" style="7" customWidth="1"/>
    <col min="8686" max="8686" width="6.25" style="7" customWidth="1"/>
    <col min="8687" max="8687" width="7" style="7" customWidth="1"/>
    <col min="8688" max="8688" width="33.125" style="7" customWidth="1"/>
    <col min="8689" max="8689" width="47.25" style="7" customWidth="1"/>
    <col min="8690" max="8935" width="9" style="7"/>
    <col min="8936" max="8936" width="1.125" style="7" customWidth="1"/>
    <col min="8937" max="8937" width="7" style="7" customWidth="1"/>
    <col min="8938" max="8938" width="33.125" style="7" customWidth="1"/>
    <col min="8939" max="8939" width="47.25" style="7" customWidth="1"/>
    <col min="8940" max="8940" width="2.875" style="7" customWidth="1"/>
    <col min="8941" max="8941" width="47.25" style="7" customWidth="1"/>
    <col min="8942" max="8942" width="6.25" style="7" customWidth="1"/>
    <col min="8943" max="8943" width="7" style="7" customWidth="1"/>
    <col min="8944" max="8944" width="33.125" style="7" customWidth="1"/>
    <col min="8945" max="8945" width="47.25" style="7" customWidth="1"/>
    <col min="8946" max="9191" width="9" style="7"/>
    <col min="9192" max="9192" width="1.125" style="7" customWidth="1"/>
    <col min="9193" max="9193" width="7" style="7" customWidth="1"/>
    <col min="9194" max="9194" width="33.125" style="7" customWidth="1"/>
    <col min="9195" max="9195" width="47.25" style="7" customWidth="1"/>
    <col min="9196" max="9196" width="2.875" style="7" customWidth="1"/>
    <col min="9197" max="9197" width="47.25" style="7" customWidth="1"/>
    <col min="9198" max="9198" width="6.25" style="7" customWidth="1"/>
    <col min="9199" max="9199" width="7" style="7" customWidth="1"/>
    <col min="9200" max="9200" width="33.125" style="7" customWidth="1"/>
    <col min="9201" max="9201" width="47.25" style="7" customWidth="1"/>
    <col min="9202" max="9447" width="9" style="7"/>
    <col min="9448" max="9448" width="1.125" style="7" customWidth="1"/>
    <col min="9449" max="9449" width="7" style="7" customWidth="1"/>
    <col min="9450" max="9450" width="33.125" style="7" customWidth="1"/>
    <col min="9451" max="9451" width="47.25" style="7" customWidth="1"/>
    <col min="9452" max="9452" width="2.875" style="7" customWidth="1"/>
    <col min="9453" max="9453" width="47.25" style="7" customWidth="1"/>
    <col min="9454" max="9454" width="6.25" style="7" customWidth="1"/>
    <col min="9455" max="9455" width="7" style="7" customWidth="1"/>
    <col min="9456" max="9456" width="33.125" style="7" customWidth="1"/>
    <col min="9457" max="9457" width="47.25" style="7" customWidth="1"/>
    <col min="9458" max="9703" width="9" style="7"/>
    <col min="9704" max="9704" width="1.125" style="7" customWidth="1"/>
    <col min="9705" max="9705" width="7" style="7" customWidth="1"/>
    <col min="9706" max="9706" width="33.125" style="7" customWidth="1"/>
    <col min="9707" max="9707" width="47.25" style="7" customWidth="1"/>
    <col min="9708" max="9708" width="2.875" style="7" customWidth="1"/>
    <col min="9709" max="9709" width="47.25" style="7" customWidth="1"/>
    <col min="9710" max="9710" width="6.25" style="7" customWidth="1"/>
    <col min="9711" max="9711" width="7" style="7" customWidth="1"/>
    <col min="9712" max="9712" width="33.125" style="7" customWidth="1"/>
    <col min="9713" max="9713" width="47.25" style="7" customWidth="1"/>
    <col min="9714" max="9959" width="9" style="7"/>
    <col min="9960" max="9960" width="1.125" style="7" customWidth="1"/>
    <col min="9961" max="9961" width="7" style="7" customWidth="1"/>
    <col min="9962" max="9962" width="33.125" style="7" customWidth="1"/>
    <col min="9963" max="9963" width="47.25" style="7" customWidth="1"/>
    <col min="9964" max="9964" width="2.875" style="7" customWidth="1"/>
    <col min="9965" max="9965" width="47.25" style="7" customWidth="1"/>
    <col min="9966" max="9966" width="6.25" style="7" customWidth="1"/>
    <col min="9967" max="9967" width="7" style="7" customWidth="1"/>
    <col min="9968" max="9968" width="33.125" style="7" customWidth="1"/>
    <col min="9969" max="9969" width="47.25" style="7" customWidth="1"/>
    <col min="9970" max="10215" width="9" style="7"/>
    <col min="10216" max="10216" width="1.125" style="7" customWidth="1"/>
    <col min="10217" max="10217" width="7" style="7" customWidth="1"/>
    <col min="10218" max="10218" width="33.125" style="7" customWidth="1"/>
    <col min="10219" max="10219" width="47.25" style="7" customWidth="1"/>
    <col min="10220" max="10220" width="2.875" style="7" customWidth="1"/>
    <col min="10221" max="10221" width="47.25" style="7" customWidth="1"/>
    <col min="10222" max="10222" width="6.25" style="7" customWidth="1"/>
    <col min="10223" max="10223" width="7" style="7" customWidth="1"/>
    <col min="10224" max="10224" width="33.125" style="7" customWidth="1"/>
    <col min="10225" max="10225" width="47.25" style="7" customWidth="1"/>
    <col min="10226" max="10471" width="9" style="7"/>
    <col min="10472" max="10472" width="1.125" style="7" customWidth="1"/>
    <col min="10473" max="10473" width="7" style="7" customWidth="1"/>
    <col min="10474" max="10474" width="33.125" style="7" customWidth="1"/>
    <col min="10475" max="10475" width="47.25" style="7" customWidth="1"/>
    <col min="10476" max="10476" width="2.875" style="7" customWidth="1"/>
    <col min="10477" max="10477" width="47.25" style="7" customWidth="1"/>
    <col min="10478" max="10478" width="6.25" style="7" customWidth="1"/>
    <col min="10479" max="10479" width="7" style="7" customWidth="1"/>
    <col min="10480" max="10480" width="33.125" style="7" customWidth="1"/>
    <col min="10481" max="10481" width="47.25" style="7" customWidth="1"/>
    <col min="10482" max="10727" width="9" style="7"/>
    <col min="10728" max="10728" width="1.125" style="7" customWidth="1"/>
    <col min="10729" max="10729" width="7" style="7" customWidth="1"/>
    <col min="10730" max="10730" width="33.125" style="7" customWidth="1"/>
    <col min="10731" max="10731" width="47.25" style="7" customWidth="1"/>
    <col min="10732" max="10732" width="2.875" style="7" customWidth="1"/>
    <col min="10733" max="10733" width="47.25" style="7" customWidth="1"/>
    <col min="10734" max="10734" width="6.25" style="7" customWidth="1"/>
    <col min="10735" max="10735" width="7" style="7" customWidth="1"/>
    <col min="10736" max="10736" width="33.125" style="7" customWidth="1"/>
    <col min="10737" max="10737" width="47.25" style="7" customWidth="1"/>
    <col min="10738" max="10983" width="9" style="7"/>
    <col min="10984" max="10984" width="1.125" style="7" customWidth="1"/>
    <col min="10985" max="10985" width="7" style="7" customWidth="1"/>
    <col min="10986" max="10986" width="33.125" style="7" customWidth="1"/>
    <col min="10987" max="10987" width="47.25" style="7" customWidth="1"/>
    <col min="10988" max="10988" width="2.875" style="7" customWidth="1"/>
    <col min="10989" max="10989" width="47.25" style="7" customWidth="1"/>
    <col min="10990" max="10990" width="6.25" style="7" customWidth="1"/>
    <col min="10991" max="10991" width="7" style="7" customWidth="1"/>
    <col min="10992" max="10992" width="33.125" style="7" customWidth="1"/>
    <col min="10993" max="10993" width="47.25" style="7" customWidth="1"/>
    <col min="10994" max="11239" width="9" style="7"/>
    <col min="11240" max="11240" width="1.125" style="7" customWidth="1"/>
    <col min="11241" max="11241" width="7" style="7" customWidth="1"/>
    <col min="11242" max="11242" width="33.125" style="7" customWidth="1"/>
    <col min="11243" max="11243" width="47.25" style="7" customWidth="1"/>
    <col min="11244" max="11244" width="2.875" style="7" customWidth="1"/>
    <col min="11245" max="11245" width="47.25" style="7" customWidth="1"/>
    <col min="11246" max="11246" width="6.25" style="7" customWidth="1"/>
    <col min="11247" max="11247" width="7" style="7" customWidth="1"/>
    <col min="11248" max="11248" width="33.125" style="7" customWidth="1"/>
    <col min="11249" max="11249" width="47.25" style="7" customWidth="1"/>
    <col min="11250" max="11495" width="9" style="7"/>
    <col min="11496" max="11496" width="1.125" style="7" customWidth="1"/>
    <col min="11497" max="11497" width="7" style="7" customWidth="1"/>
    <col min="11498" max="11498" width="33.125" style="7" customWidth="1"/>
    <col min="11499" max="11499" width="47.25" style="7" customWidth="1"/>
    <col min="11500" max="11500" width="2.875" style="7" customWidth="1"/>
    <col min="11501" max="11501" width="47.25" style="7" customWidth="1"/>
    <col min="11502" max="11502" width="6.25" style="7" customWidth="1"/>
    <col min="11503" max="11503" width="7" style="7" customWidth="1"/>
    <col min="11504" max="11504" width="33.125" style="7" customWidth="1"/>
    <col min="11505" max="11505" width="47.25" style="7" customWidth="1"/>
    <col min="11506" max="11751" width="9" style="7"/>
    <col min="11752" max="11752" width="1.125" style="7" customWidth="1"/>
    <col min="11753" max="11753" width="7" style="7" customWidth="1"/>
    <col min="11754" max="11754" width="33.125" style="7" customWidth="1"/>
    <col min="11755" max="11755" width="47.25" style="7" customWidth="1"/>
    <col min="11756" max="11756" width="2.875" style="7" customWidth="1"/>
    <col min="11757" max="11757" width="47.25" style="7" customWidth="1"/>
    <col min="11758" max="11758" width="6.25" style="7" customWidth="1"/>
    <col min="11759" max="11759" width="7" style="7" customWidth="1"/>
    <col min="11760" max="11760" width="33.125" style="7" customWidth="1"/>
    <col min="11761" max="11761" width="47.25" style="7" customWidth="1"/>
    <col min="11762" max="12007" width="9" style="7"/>
    <col min="12008" max="12008" width="1.125" style="7" customWidth="1"/>
    <col min="12009" max="12009" width="7" style="7" customWidth="1"/>
    <col min="12010" max="12010" width="33.125" style="7" customWidth="1"/>
    <col min="12011" max="12011" width="47.25" style="7" customWidth="1"/>
    <col min="12012" max="12012" width="2.875" style="7" customWidth="1"/>
    <col min="12013" max="12013" width="47.25" style="7" customWidth="1"/>
    <col min="12014" max="12014" width="6.25" style="7" customWidth="1"/>
    <col min="12015" max="12015" width="7" style="7" customWidth="1"/>
    <col min="12016" max="12016" width="33.125" style="7" customWidth="1"/>
    <col min="12017" max="12017" width="47.25" style="7" customWidth="1"/>
    <col min="12018" max="12263" width="9" style="7"/>
    <col min="12264" max="12264" width="1.125" style="7" customWidth="1"/>
    <col min="12265" max="12265" width="7" style="7" customWidth="1"/>
    <col min="12266" max="12266" width="33.125" style="7" customWidth="1"/>
    <col min="12267" max="12267" width="47.25" style="7" customWidth="1"/>
    <col min="12268" max="12268" width="2.875" style="7" customWidth="1"/>
    <col min="12269" max="12269" width="47.25" style="7" customWidth="1"/>
    <col min="12270" max="12270" width="6.25" style="7" customWidth="1"/>
    <col min="12271" max="12271" width="7" style="7" customWidth="1"/>
    <col min="12272" max="12272" width="33.125" style="7" customWidth="1"/>
    <col min="12273" max="12273" width="47.25" style="7" customWidth="1"/>
    <col min="12274" max="12519" width="9" style="7"/>
    <col min="12520" max="12520" width="1.125" style="7" customWidth="1"/>
    <col min="12521" max="12521" width="7" style="7" customWidth="1"/>
    <col min="12522" max="12522" width="33.125" style="7" customWidth="1"/>
    <col min="12523" max="12523" width="47.25" style="7" customWidth="1"/>
    <col min="12524" max="12524" width="2.875" style="7" customWidth="1"/>
    <col min="12525" max="12525" width="47.25" style="7" customWidth="1"/>
    <col min="12526" max="12526" width="6.25" style="7" customWidth="1"/>
    <col min="12527" max="12527" width="7" style="7" customWidth="1"/>
    <col min="12528" max="12528" width="33.125" style="7" customWidth="1"/>
    <col min="12529" max="12529" width="47.25" style="7" customWidth="1"/>
    <col min="12530" max="12775" width="9" style="7"/>
    <col min="12776" max="12776" width="1.125" style="7" customWidth="1"/>
    <col min="12777" max="12777" width="7" style="7" customWidth="1"/>
    <col min="12778" max="12778" width="33.125" style="7" customWidth="1"/>
    <col min="12779" max="12779" width="47.25" style="7" customWidth="1"/>
    <col min="12780" max="12780" width="2.875" style="7" customWidth="1"/>
    <col min="12781" max="12781" width="47.25" style="7" customWidth="1"/>
    <col min="12782" max="12782" width="6.25" style="7" customWidth="1"/>
    <col min="12783" max="12783" width="7" style="7" customWidth="1"/>
    <col min="12784" max="12784" width="33.125" style="7" customWidth="1"/>
    <col min="12785" max="12785" width="47.25" style="7" customWidth="1"/>
    <col min="12786" max="13031" width="9" style="7"/>
    <col min="13032" max="13032" width="1.125" style="7" customWidth="1"/>
    <col min="13033" max="13033" width="7" style="7" customWidth="1"/>
    <col min="13034" max="13034" width="33.125" style="7" customWidth="1"/>
    <col min="13035" max="13035" width="47.25" style="7" customWidth="1"/>
    <col min="13036" max="13036" width="2.875" style="7" customWidth="1"/>
    <col min="13037" max="13037" width="47.25" style="7" customWidth="1"/>
    <col min="13038" max="13038" width="6.25" style="7" customWidth="1"/>
    <col min="13039" max="13039" width="7" style="7" customWidth="1"/>
    <col min="13040" max="13040" width="33.125" style="7" customWidth="1"/>
    <col min="13041" max="13041" width="47.25" style="7" customWidth="1"/>
    <col min="13042" max="13287" width="9" style="7"/>
    <col min="13288" max="13288" width="1.125" style="7" customWidth="1"/>
    <col min="13289" max="13289" width="7" style="7" customWidth="1"/>
    <col min="13290" max="13290" width="33.125" style="7" customWidth="1"/>
    <col min="13291" max="13291" width="47.25" style="7" customWidth="1"/>
    <col min="13292" max="13292" width="2.875" style="7" customWidth="1"/>
    <col min="13293" max="13293" width="47.25" style="7" customWidth="1"/>
    <col min="13294" max="13294" width="6.25" style="7" customWidth="1"/>
    <col min="13295" max="13295" width="7" style="7" customWidth="1"/>
    <col min="13296" max="13296" width="33.125" style="7" customWidth="1"/>
    <col min="13297" max="13297" width="47.25" style="7" customWidth="1"/>
    <col min="13298" max="13543" width="9" style="7"/>
    <col min="13544" max="13544" width="1.125" style="7" customWidth="1"/>
    <col min="13545" max="13545" width="7" style="7" customWidth="1"/>
    <col min="13546" max="13546" width="33.125" style="7" customWidth="1"/>
    <col min="13547" max="13547" width="47.25" style="7" customWidth="1"/>
    <col min="13548" max="13548" width="2.875" style="7" customWidth="1"/>
    <col min="13549" max="13549" width="47.25" style="7" customWidth="1"/>
    <col min="13550" max="13550" width="6.25" style="7" customWidth="1"/>
    <col min="13551" max="13551" width="7" style="7" customWidth="1"/>
    <col min="13552" max="13552" width="33.125" style="7" customWidth="1"/>
    <col min="13553" max="13553" width="47.25" style="7" customWidth="1"/>
    <col min="13554" max="13799" width="9" style="7"/>
    <col min="13800" max="13800" width="1.125" style="7" customWidth="1"/>
    <col min="13801" max="13801" width="7" style="7" customWidth="1"/>
    <col min="13802" max="13802" width="33.125" style="7" customWidth="1"/>
    <col min="13803" max="13803" width="47.25" style="7" customWidth="1"/>
    <col min="13804" max="13804" width="2.875" style="7" customWidth="1"/>
    <col min="13805" max="13805" width="47.25" style="7" customWidth="1"/>
    <col min="13806" max="13806" width="6.25" style="7" customWidth="1"/>
    <col min="13807" max="13807" width="7" style="7" customWidth="1"/>
    <col min="13808" max="13808" width="33.125" style="7" customWidth="1"/>
    <col min="13809" max="13809" width="47.25" style="7" customWidth="1"/>
    <col min="13810" max="14055" width="9" style="7"/>
    <col min="14056" max="14056" width="1.125" style="7" customWidth="1"/>
    <col min="14057" max="14057" width="7" style="7" customWidth="1"/>
    <col min="14058" max="14058" width="33.125" style="7" customWidth="1"/>
    <col min="14059" max="14059" width="47.25" style="7" customWidth="1"/>
    <col min="14060" max="14060" width="2.875" style="7" customWidth="1"/>
    <col min="14061" max="14061" width="47.25" style="7" customWidth="1"/>
    <col min="14062" max="14062" width="6.25" style="7" customWidth="1"/>
    <col min="14063" max="14063" width="7" style="7" customWidth="1"/>
    <col min="14064" max="14064" width="33.125" style="7" customWidth="1"/>
    <col min="14065" max="14065" width="47.25" style="7" customWidth="1"/>
    <col min="14066" max="14311" width="9" style="7"/>
    <col min="14312" max="14312" width="1.125" style="7" customWidth="1"/>
    <col min="14313" max="14313" width="7" style="7" customWidth="1"/>
    <col min="14314" max="14314" width="33.125" style="7" customWidth="1"/>
    <col min="14315" max="14315" width="47.25" style="7" customWidth="1"/>
    <col min="14316" max="14316" width="2.875" style="7" customWidth="1"/>
    <col min="14317" max="14317" width="47.25" style="7" customWidth="1"/>
    <col min="14318" max="14318" width="6.25" style="7" customWidth="1"/>
    <col min="14319" max="14319" width="7" style="7" customWidth="1"/>
    <col min="14320" max="14320" width="33.125" style="7" customWidth="1"/>
    <col min="14321" max="14321" width="47.25" style="7" customWidth="1"/>
    <col min="14322" max="14567" width="9" style="7"/>
    <col min="14568" max="14568" width="1.125" style="7" customWidth="1"/>
    <col min="14569" max="14569" width="7" style="7" customWidth="1"/>
    <col min="14570" max="14570" width="33.125" style="7" customWidth="1"/>
    <col min="14571" max="14571" width="47.25" style="7" customWidth="1"/>
    <col min="14572" max="14572" width="2.875" style="7" customWidth="1"/>
    <col min="14573" max="14573" width="47.25" style="7" customWidth="1"/>
    <col min="14574" max="14574" width="6.25" style="7" customWidth="1"/>
    <col min="14575" max="14575" width="7" style="7" customWidth="1"/>
    <col min="14576" max="14576" width="33.125" style="7" customWidth="1"/>
    <col min="14577" max="14577" width="47.25" style="7" customWidth="1"/>
    <col min="14578" max="14823" width="9" style="7"/>
    <col min="14824" max="14824" width="1.125" style="7" customWidth="1"/>
    <col min="14825" max="14825" width="7" style="7" customWidth="1"/>
    <col min="14826" max="14826" width="33.125" style="7" customWidth="1"/>
    <col min="14827" max="14827" width="47.25" style="7" customWidth="1"/>
    <col min="14828" max="14828" width="2.875" style="7" customWidth="1"/>
    <col min="14829" max="14829" width="47.25" style="7" customWidth="1"/>
    <col min="14830" max="14830" width="6.25" style="7" customWidth="1"/>
    <col min="14831" max="14831" width="7" style="7" customWidth="1"/>
    <col min="14832" max="14832" width="33.125" style="7" customWidth="1"/>
    <col min="14833" max="14833" width="47.25" style="7" customWidth="1"/>
    <col min="14834" max="15079" width="9" style="7"/>
    <col min="15080" max="15080" width="1.125" style="7" customWidth="1"/>
    <col min="15081" max="15081" width="7" style="7" customWidth="1"/>
    <col min="15082" max="15082" width="33.125" style="7" customWidth="1"/>
    <col min="15083" max="15083" width="47.25" style="7" customWidth="1"/>
    <col min="15084" max="15084" width="2.875" style="7" customWidth="1"/>
    <col min="15085" max="15085" width="47.25" style="7" customWidth="1"/>
    <col min="15086" max="15086" width="6.25" style="7" customWidth="1"/>
    <col min="15087" max="15087" width="7" style="7" customWidth="1"/>
    <col min="15088" max="15088" width="33.125" style="7" customWidth="1"/>
    <col min="15089" max="15089" width="47.25" style="7" customWidth="1"/>
    <col min="15090" max="15335" width="9" style="7"/>
    <col min="15336" max="15336" width="1.125" style="7" customWidth="1"/>
    <col min="15337" max="15337" width="7" style="7" customWidth="1"/>
    <col min="15338" max="15338" width="33.125" style="7" customWidth="1"/>
    <col min="15339" max="15339" width="47.25" style="7" customWidth="1"/>
    <col min="15340" max="15340" width="2.875" style="7" customWidth="1"/>
    <col min="15341" max="15341" width="47.25" style="7" customWidth="1"/>
    <col min="15342" max="15342" width="6.25" style="7" customWidth="1"/>
    <col min="15343" max="15343" width="7" style="7" customWidth="1"/>
    <col min="15344" max="15344" width="33.125" style="7" customWidth="1"/>
    <col min="15345" max="15345" width="47.25" style="7" customWidth="1"/>
    <col min="15346" max="15591" width="9" style="7"/>
    <col min="15592" max="15592" width="1.125" style="7" customWidth="1"/>
    <col min="15593" max="15593" width="7" style="7" customWidth="1"/>
    <col min="15594" max="15594" width="33.125" style="7" customWidth="1"/>
    <col min="15595" max="15595" width="47.25" style="7" customWidth="1"/>
    <col min="15596" max="15596" width="2.875" style="7" customWidth="1"/>
    <col min="15597" max="15597" width="47.25" style="7" customWidth="1"/>
    <col min="15598" max="15598" width="6.25" style="7" customWidth="1"/>
    <col min="15599" max="15599" width="7" style="7" customWidth="1"/>
    <col min="15600" max="15600" width="33.125" style="7" customWidth="1"/>
    <col min="15601" max="15601" width="47.25" style="7" customWidth="1"/>
    <col min="15602" max="15847" width="9" style="7"/>
    <col min="15848" max="15848" width="1.125" style="7" customWidth="1"/>
    <col min="15849" max="15849" width="7" style="7" customWidth="1"/>
    <col min="15850" max="15850" width="33.125" style="7" customWidth="1"/>
    <col min="15851" max="15851" width="47.25" style="7" customWidth="1"/>
    <col min="15852" max="15852" width="2.875" style="7" customWidth="1"/>
    <col min="15853" max="15853" width="47.25" style="7" customWidth="1"/>
    <col min="15854" max="15854" width="6.25" style="7" customWidth="1"/>
    <col min="15855" max="15855" width="7" style="7" customWidth="1"/>
    <col min="15856" max="15856" width="33.125" style="7" customWidth="1"/>
    <col min="15857" max="15857" width="47.25" style="7" customWidth="1"/>
    <col min="15858" max="16103" width="9" style="7"/>
    <col min="16104" max="16104" width="1.125" style="7" customWidth="1"/>
    <col min="16105" max="16105" width="7" style="7" customWidth="1"/>
    <col min="16106" max="16106" width="33.125" style="7" customWidth="1"/>
    <col min="16107" max="16107" width="47.25" style="7" customWidth="1"/>
    <col min="16108" max="16108" width="2.875" style="7" customWidth="1"/>
    <col min="16109" max="16109" width="47.25" style="7" customWidth="1"/>
    <col min="16110" max="16110" width="6.25" style="7" customWidth="1"/>
    <col min="16111" max="16111" width="7" style="7" customWidth="1"/>
    <col min="16112" max="16112" width="33.125" style="7" customWidth="1"/>
    <col min="16113" max="16113" width="47.25" style="7" customWidth="1"/>
    <col min="16114" max="16384" width="9" style="7"/>
  </cols>
  <sheetData>
    <row r="1" spans="1:5" ht="17.25">
      <c r="C1" s="114" t="s">
        <v>664</v>
      </c>
    </row>
    <row r="2" spans="1:5" ht="14.25">
      <c r="A2" s="377"/>
      <c r="D2" s="9" t="s">
        <v>4</v>
      </c>
      <c r="E2" s="9"/>
    </row>
    <row r="3" spans="1:5" ht="14.25">
      <c r="A3" s="378"/>
      <c r="B3" s="379" t="s">
        <v>5</v>
      </c>
      <c r="C3" s="12" t="s">
        <v>6</v>
      </c>
      <c r="D3" s="12" t="s">
        <v>7</v>
      </c>
      <c r="E3" s="380"/>
    </row>
    <row r="4" spans="1:5" s="235" customFormat="1">
      <c r="A4" s="381"/>
      <c r="B4" s="13" t="s">
        <v>665</v>
      </c>
      <c r="C4" s="14" t="s">
        <v>666</v>
      </c>
      <c r="D4" s="382" t="s">
        <v>667</v>
      </c>
      <c r="E4" s="383"/>
    </row>
    <row r="5" spans="1:5" s="235" customFormat="1">
      <c r="A5" s="381"/>
      <c r="B5" s="13">
        <v>1</v>
      </c>
      <c r="C5" s="19" t="s">
        <v>668</v>
      </c>
      <c r="D5" s="18" t="s">
        <v>669</v>
      </c>
      <c r="E5" s="383"/>
    </row>
    <row r="6" spans="1:5" s="235" customFormat="1">
      <c r="A6" s="381"/>
      <c r="B6" s="13">
        <v>8</v>
      </c>
      <c r="C6" s="19" t="s">
        <v>670</v>
      </c>
      <c r="D6" s="18" t="s">
        <v>671</v>
      </c>
      <c r="E6" s="383"/>
    </row>
    <row r="7" spans="1:5" s="235" customFormat="1">
      <c r="A7" s="381"/>
      <c r="B7" s="13">
        <v>8</v>
      </c>
      <c r="C7" s="19" t="s">
        <v>672</v>
      </c>
      <c r="D7" s="18" t="s">
        <v>673</v>
      </c>
      <c r="E7" s="383"/>
    </row>
    <row r="8" spans="1:5" s="235" customFormat="1">
      <c r="A8" s="381"/>
      <c r="B8" s="384">
        <v>8</v>
      </c>
      <c r="C8" s="19" t="s">
        <v>674</v>
      </c>
      <c r="D8" s="18" t="s">
        <v>675</v>
      </c>
      <c r="E8" s="383"/>
    </row>
    <row r="9" spans="1:5" s="235" customFormat="1">
      <c r="A9" s="381"/>
      <c r="B9" s="384">
        <v>15</v>
      </c>
      <c r="C9" s="19" t="s">
        <v>676</v>
      </c>
      <c r="D9" s="18" t="s">
        <v>677</v>
      </c>
      <c r="E9" s="383"/>
    </row>
    <row r="10" spans="1:5" s="235" customFormat="1">
      <c r="A10" s="381"/>
      <c r="B10" s="384">
        <v>15</v>
      </c>
      <c r="C10" s="19" t="s">
        <v>678</v>
      </c>
      <c r="D10" s="18" t="s">
        <v>679</v>
      </c>
      <c r="E10" s="383"/>
    </row>
    <row r="11" spans="1:5" s="235" customFormat="1">
      <c r="A11" s="381"/>
      <c r="B11" s="23">
        <v>29</v>
      </c>
      <c r="C11" s="19" t="s">
        <v>680</v>
      </c>
      <c r="D11" s="18" t="s">
        <v>681</v>
      </c>
      <c r="E11" s="383"/>
    </row>
    <row r="12" spans="1:5" s="235" customFormat="1">
      <c r="A12" s="381"/>
      <c r="B12" s="385">
        <v>29</v>
      </c>
      <c r="C12" s="32" t="s">
        <v>682</v>
      </c>
      <c r="D12" s="386" t="s">
        <v>683</v>
      </c>
      <c r="E12" s="383"/>
    </row>
    <row r="13" spans="1:5" s="235" customFormat="1">
      <c r="A13" s="381"/>
      <c r="B13" s="23" t="s">
        <v>684</v>
      </c>
      <c r="C13" s="19" t="s">
        <v>685</v>
      </c>
      <c r="D13" s="18" t="s">
        <v>686</v>
      </c>
      <c r="E13" s="383"/>
    </row>
    <row r="14" spans="1:5" s="235" customFormat="1">
      <c r="A14" s="381"/>
      <c r="B14" s="384">
        <v>4</v>
      </c>
      <c r="C14" s="19" t="s">
        <v>687</v>
      </c>
      <c r="D14" s="18" t="s">
        <v>688</v>
      </c>
      <c r="E14" s="383"/>
    </row>
    <row r="15" spans="1:5" s="235" customFormat="1">
      <c r="A15" s="381"/>
      <c r="B15" s="384">
        <v>8</v>
      </c>
      <c r="C15" s="19" t="s">
        <v>689</v>
      </c>
      <c r="D15" s="18" t="s">
        <v>690</v>
      </c>
      <c r="E15" s="383"/>
    </row>
    <row r="16" spans="1:5" s="235" customFormat="1">
      <c r="A16" s="381"/>
      <c r="B16" s="384">
        <v>12</v>
      </c>
      <c r="C16" s="19" t="s">
        <v>691</v>
      </c>
      <c r="D16" s="18" t="s">
        <v>692</v>
      </c>
      <c r="E16" s="383"/>
    </row>
    <row r="17" spans="1:5" s="235" customFormat="1">
      <c r="A17" s="381"/>
      <c r="B17" s="23">
        <v>13</v>
      </c>
      <c r="C17" s="19" t="s">
        <v>693</v>
      </c>
      <c r="D17" s="18" t="s">
        <v>694</v>
      </c>
      <c r="E17" s="383"/>
    </row>
    <row r="18" spans="1:5" s="235" customFormat="1">
      <c r="A18" s="381"/>
      <c r="B18" s="23">
        <v>19</v>
      </c>
      <c r="C18" s="19" t="s">
        <v>695</v>
      </c>
      <c r="D18" s="21" t="s">
        <v>696</v>
      </c>
      <c r="E18" s="144"/>
    </row>
    <row r="19" spans="1:5" s="235" customFormat="1">
      <c r="A19" s="381"/>
      <c r="B19" s="384">
        <v>26</v>
      </c>
      <c r="C19" s="19" t="s">
        <v>697</v>
      </c>
      <c r="D19" s="18" t="s">
        <v>698</v>
      </c>
      <c r="E19" s="383"/>
    </row>
    <row r="20" spans="1:5" s="235" customFormat="1">
      <c r="A20" s="381"/>
      <c r="B20" s="384">
        <v>26</v>
      </c>
      <c r="C20" s="19" t="s">
        <v>699</v>
      </c>
      <c r="D20" s="18" t="s">
        <v>700</v>
      </c>
      <c r="E20" s="383"/>
    </row>
    <row r="21" spans="1:5" s="235" customFormat="1">
      <c r="A21" s="381"/>
      <c r="B21" s="387" t="s">
        <v>701</v>
      </c>
      <c r="C21" s="27" t="s">
        <v>702</v>
      </c>
      <c r="D21" s="388" t="s">
        <v>679</v>
      </c>
      <c r="E21" s="144"/>
    </row>
    <row r="22" spans="1:5" s="235" customFormat="1">
      <c r="A22" s="381"/>
      <c r="B22" s="384">
        <v>10</v>
      </c>
      <c r="C22" s="19" t="s">
        <v>703</v>
      </c>
      <c r="D22" s="18" t="s">
        <v>694</v>
      </c>
      <c r="E22" s="383"/>
    </row>
    <row r="23" spans="1:5" s="235" customFormat="1">
      <c r="A23" s="381"/>
      <c r="B23" s="23">
        <v>10</v>
      </c>
      <c r="C23" s="18" t="s">
        <v>704</v>
      </c>
      <c r="D23" s="21" t="s">
        <v>705</v>
      </c>
      <c r="E23" s="144"/>
    </row>
    <row r="24" spans="1:5" s="235" customFormat="1">
      <c r="A24" s="381"/>
      <c r="B24" s="23">
        <v>16</v>
      </c>
      <c r="C24" s="18" t="s">
        <v>706</v>
      </c>
      <c r="D24" s="143" t="s">
        <v>707</v>
      </c>
      <c r="E24" s="389"/>
    </row>
    <row r="25" spans="1:5" s="235" customFormat="1">
      <c r="A25" s="381"/>
      <c r="B25" s="23">
        <v>16</v>
      </c>
      <c r="C25" s="18" t="s">
        <v>708</v>
      </c>
      <c r="D25" s="21" t="s">
        <v>709</v>
      </c>
      <c r="E25" s="389"/>
    </row>
    <row r="26" spans="1:5" s="235" customFormat="1">
      <c r="A26" s="381"/>
      <c r="B26" s="23">
        <v>16</v>
      </c>
      <c r="C26" s="18" t="s">
        <v>710</v>
      </c>
      <c r="D26" s="21" t="s">
        <v>711</v>
      </c>
      <c r="E26" s="389"/>
    </row>
    <row r="27" spans="1:5" s="235" customFormat="1">
      <c r="A27" s="381"/>
      <c r="B27" s="23">
        <v>17</v>
      </c>
      <c r="C27" s="19" t="s">
        <v>712</v>
      </c>
      <c r="D27" s="390" t="s">
        <v>713</v>
      </c>
      <c r="E27" s="383"/>
    </row>
    <row r="28" spans="1:5" s="235" customFormat="1">
      <c r="A28" s="381"/>
      <c r="B28" s="23">
        <v>17</v>
      </c>
      <c r="C28" s="19" t="s">
        <v>714</v>
      </c>
      <c r="D28" s="390" t="s">
        <v>715</v>
      </c>
      <c r="E28" s="383"/>
    </row>
    <row r="29" spans="1:5" s="235" customFormat="1">
      <c r="A29" s="381"/>
      <c r="B29" s="23">
        <v>26</v>
      </c>
      <c r="C29" s="19" t="s">
        <v>716</v>
      </c>
      <c r="D29" s="18" t="s">
        <v>717</v>
      </c>
      <c r="E29" s="383"/>
    </row>
    <row r="30" spans="1:5" s="235" customFormat="1">
      <c r="A30" s="381"/>
      <c r="B30" s="387" t="s">
        <v>718</v>
      </c>
      <c r="C30" s="27" t="s">
        <v>719</v>
      </c>
      <c r="D30" s="26" t="s">
        <v>720</v>
      </c>
      <c r="E30" s="383"/>
    </row>
    <row r="31" spans="1:5" s="235" customFormat="1">
      <c r="A31" s="381"/>
      <c r="B31" s="384">
        <v>7</v>
      </c>
      <c r="C31" s="19" t="s">
        <v>721</v>
      </c>
      <c r="D31" s="18" t="s">
        <v>722</v>
      </c>
      <c r="E31" s="383"/>
    </row>
    <row r="32" spans="1:5" s="235" customFormat="1">
      <c r="A32" s="381"/>
      <c r="B32" s="384">
        <v>8</v>
      </c>
      <c r="C32" s="19" t="s">
        <v>723</v>
      </c>
      <c r="D32" s="18" t="s">
        <v>694</v>
      </c>
      <c r="E32" s="383"/>
    </row>
    <row r="33" spans="1:5" s="235" customFormat="1">
      <c r="A33" s="381"/>
      <c r="B33" s="384">
        <v>15</v>
      </c>
      <c r="C33" s="19" t="s">
        <v>724</v>
      </c>
      <c r="D33" s="18" t="s">
        <v>690</v>
      </c>
      <c r="E33" s="383"/>
    </row>
    <row r="34" spans="1:5" s="235" customFormat="1">
      <c r="A34" s="381"/>
      <c r="B34" s="384">
        <v>22</v>
      </c>
      <c r="C34" s="18" t="s">
        <v>725</v>
      </c>
      <c r="D34" s="18" t="s">
        <v>726</v>
      </c>
      <c r="E34" s="383"/>
    </row>
    <row r="35" spans="1:5" s="235" customFormat="1">
      <c r="A35" s="381"/>
      <c r="B35" s="384">
        <v>29</v>
      </c>
      <c r="C35" s="19" t="s">
        <v>727</v>
      </c>
      <c r="D35" s="18" t="s">
        <v>690</v>
      </c>
      <c r="E35" s="383"/>
    </row>
    <row r="36" spans="1:5" s="235" customFormat="1">
      <c r="A36" s="381"/>
      <c r="B36" s="387" t="s">
        <v>728</v>
      </c>
      <c r="C36" s="25" t="s">
        <v>729</v>
      </c>
      <c r="D36" s="26" t="s">
        <v>679</v>
      </c>
      <c r="E36" s="144"/>
    </row>
    <row r="37" spans="1:5" s="235" customFormat="1">
      <c r="A37" s="381"/>
      <c r="B37" s="384">
        <v>4</v>
      </c>
      <c r="C37" s="19" t="s">
        <v>730</v>
      </c>
      <c r="D37" s="21" t="s">
        <v>731</v>
      </c>
      <c r="E37" s="144"/>
    </row>
    <row r="38" spans="1:5" s="235" customFormat="1">
      <c r="A38" s="381"/>
      <c r="B38" s="384">
        <v>11</v>
      </c>
      <c r="C38" s="19" t="s">
        <v>732</v>
      </c>
      <c r="D38" s="21" t="s">
        <v>733</v>
      </c>
      <c r="E38" s="383"/>
    </row>
    <row r="39" spans="1:5" s="235" customFormat="1">
      <c r="A39" s="381"/>
      <c r="B39" s="384">
        <v>12</v>
      </c>
      <c r="C39" s="19" t="s">
        <v>734</v>
      </c>
      <c r="D39" s="18" t="s">
        <v>735</v>
      </c>
      <c r="E39" s="383"/>
    </row>
    <row r="40" spans="1:5" s="235" customFormat="1">
      <c r="A40" s="381"/>
      <c r="B40" s="384">
        <v>25</v>
      </c>
      <c r="C40" s="19" t="s">
        <v>736</v>
      </c>
      <c r="D40" s="18" t="s">
        <v>737</v>
      </c>
      <c r="E40" s="383"/>
    </row>
    <row r="41" spans="1:5" s="235" customFormat="1">
      <c r="A41" s="381"/>
      <c r="B41" s="23">
        <v>26</v>
      </c>
      <c r="C41" s="19" t="s">
        <v>738</v>
      </c>
      <c r="D41" s="18" t="s">
        <v>679</v>
      </c>
      <c r="E41" s="383"/>
    </row>
    <row r="42" spans="1:5" s="235" customFormat="1">
      <c r="A42" s="381"/>
      <c r="B42" s="384">
        <v>26</v>
      </c>
      <c r="C42" s="18" t="s">
        <v>739</v>
      </c>
      <c r="D42" s="18" t="s">
        <v>740</v>
      </c>
      <c r="E42" s="144"/>
    </row>
    <row r="43" spans="1:5" s="235" customFormat="1">
      <c r="A43" s="381"/>
      <c r="B43" s="228" t="s">
        <v>741</v>
      </c>
      <c r="C43" s="27" t="s">
        <v>742</v>
      </c>
      <c r="D43" s="388" t="s">
        <v>743</v>
      </c>
      <c r="E43" s="144"/>
    </row>
    <row r="44" spans="1:5" s="235" customFormat="1">
      <c r="A44" s="381"/>
      <c r="B44" s="391">
        <v>9</v>
      </c>
      <c r="C44" s="19" t="s">
        <v>744</v>
      </c>
      <c r="D44" s="18" t="s">
        <v>745</v>
      </c>
      <c r="E44" s="383"/>
    </row>
    <row r="45" spans="1:5" s="235" customFormat="1">
      <c r="A45" s="381"/>
      <c r="B45" s="384">
        <v>9</v>
      </c>
      <c r="C45" s="18" t="s">
        <v>746</v>
      </c>
      <c r="D45" s="41" t="s">
        <v>669</v>
      </c>
      <c r="E45" s="383"/>
    </row>
    <row r="46" spans="1:5" s="235" customFormat="1">
      <c r="A46" s="381"/>
      <c r="B46" s="384">
        <v>16</v>
      </c>
      <c r="C46" s="17" t="s">
        <v>747</v>
      </c>
      <c r="D46" s="18" t="s">
        <v>748</v>
      </c>
      <c r="E46" s="383"/>
    </row>
    <row r="47" spans="1:5" s="235" customFormat="1">
      <c r="A47" s="381"/>
      <c r="B47" s="391">
        <v>16</v>
      </c>
      <c r="C47" s="19" t="s">
        <v>749</v>
      </c>
      <c r="D47" s="21" t="s">
        <v>750</v>
      </c>
      <c r="E47" s="392"/>
    </row>
    <row r="48" spans="1:5" s="235" customFormat="1">
      <c r="A48" s="381"/>
      <c r="B48" s="391">
        <v>16</v>
      </c>
      <c r="C48" s="21" t="s">
        <v>751</v>
      </c>
      <c r="D48" s="41" t="s">
        <v>752</v>
      </c>
      <c r="E48" s="383"/>
    </row>
    <row r="49" spans="1:5" s="235" customFormat="1">
      <c r="A49" s="381"/>
      <c r="B49" s="393">
        <v>30</v>
      </c>
      <c r="C49" s="34" t="s">
        <v>753</v>
      </c>
      <c r="D49" s="35" t="s">
        <v>669</v>
      </c>
      <c r="E49" s="383"/>
    </row>
    <row r="50" spans="1:5" s="235" customFormat="1">
      <c r="B50" s="2"/>
      <c r="C50" s="1"/>
      <c r="D50" s="1"/>
      <c r="E50" s="383"/>
    </row>
    <row r="51" spans="1:5" s="235" customFormat="1">
      <c r="B51" s="376"/>
      <c r="C51" s="1"/>
      <c r="D51" s="1"/>
      <c r="E51" s="383"/>
    </row>
    <row r="52" spans="1:5" s="235" customFormat="1">
      <c r="B52" s="376"/>
      <c r="C52" s="1"/>
      <c r="D52" s="1"/>
      <c r="E52" s="1"/>
    </row>
    <row r="53" spans="1:5" s="235" customFormat="1">
      <c r="B53" s="376"/>
      <c r="C53" s="1"/>
      <c r="D53" s="1"/>
      <c r="E53" s="1"/>
    </row>
    <row r="54" spans="1:5" s="235" customFormat="1">
      <c r="B54" s="376"/>
      <c r="C54" s="1"/>
      <c r="D54" s="1"/>
      <c r="E54" s="1"/>
    </row>
    <row r="55" spans="1:5" s="235" customFormat="1">
      <c r="B55" s="376"/>
      <c r="C55" s="1"/>
      <c r="D55" s="1"/>
      <c r="E55" s="1"/>
    </row>
    <row r="56" spans="1:5" s="235" customFormat="1">
      <c r="B56" s="376"/>
      <c r="C56" s="1"/>
      <c r="D56" s="1"/>
      <c r="E56" s="1"/>
    </row>
    <row r="57" spans="1:5" s="235" customFormat="1">
      <c r="B57" s="376"/>
      <c r="C57" s="1"/>
      <c r="D57" s="1"/>
      <c r="E57" s="1"/>
    </row>
    <row r="58" spans="1:5" s="235" customFormat="1">
      <c r="B58" s="376"/>
      <c r="C58" s="1"/>
      <c r="D58" s="1"/>
      <c r="E58" s="1"/>
    </row>
    <row r="59" spans="1:5" s="235" customFormat="1">
      <c r="B59" s="376"/>
      <c r="C59" s="1"/>
      <c r="D59" s="1"/>
      <c r="E59" s="1"/>
    </row>
    <row r="60" spans="1:5" s="235" customFormat="1">
      <c r="B60" s="376"/>
      <c r="C60" s="1"/>
      <c r="D60" s="1"/>
      <c r="E60" s="1"/>
    </row>
    <row r="61" spans="1:5" s="235" customFormat="1">
      <c r="B61" s="376"/>
      <c r="C61" s="1"/>
      <c r="D61" s="1"/>
      <c r="E61" s="1"/>
    </row>
    <row r="62" spans="1:5" s="235" customFormat="1">
      <c r="B62" s="376"/>
      <c r="C62" s="1"/>
      <c r="D62" s="1"/>
      <c r="E62" s="1"/>
    </row>
    <row r="63" spans="1:5" s="235" customFormat="1">
      <c r="B63" s="376"/>
      <c r="C63" s="1"/>
      <c r="D63" s="1"/>
      <c r="E63" s="1"/>
    </row>
    <row r="64" spans="1:5" s="235" customFormat="1">
      <c r="B64" s="376"/>
      <c r="C64" s="1"/>
      <c r="D64" s="1"/>
      <c r="E64" s="1"/>
    </row>
    <row r="65" spans="2:5" s="235" customFormat="1">
      <c r="B65" s="376"/>
      <c r="C65" s="1"/>
      <c r="D65" s="1"/>
      <c r="E65" s="1"/>
    </row>
    <row r="66" spans="2:5" s="235" customFormat="1">
      <c r="B66" s="376"/>
      <c r="C66" s="1"/>
      <c r="D66" s="1"/>
      <c r="E66" s="1"/>
    </row>
    <row r="67" spans="2:5" s="235" customFormat="1">
      <c r="B67" s="376"/>
      <c r="C67" s="1"/>
      <c r="D67" s="1"/>
      <c r="E67" s="1"/>
    </row>
    <row r="68" spans="2:5" s="235" customFormat="1">
      <c r="B68" s="376"/>
      <c r="C68" s="1"/>
      <c r="D68" s="1"/>
      <c r="E68" s="1"/>
    </row>
    <row r="69" spans="2:5" s="235" customFormat="1">
      <c r="B69" s="376"/>
      <c r="C69" s="1"/>
      <c r="D69" s="1"/>
      <c r="E69" s="1"/>
    </row>
    <row r="70" spans="2:5" s="235" customFormat="1">
      <c r="B70" s="376"/>
      <c r="C70" s="1"/>
      <c r="D70" s="1"/>
      <c r="E70" s="1"/>
    </row>
    <row r="71" spans="2:5" s="235" customFormat="1">
      <c r="B71" s="376"/>
      <c r="C71" s="1"/>
      <c r="D71" s="1"/>
      <c r="E71" s="1"/>
    </row>
    <row r="72" spans="2:5" s="235" customFormat="1">
      <c r="B72" s="376"/>
      <c r="C72" s="1"/>
      <c r="D72" s="1"/>
      <c r="E72" s="1"/>
    </row>
    <row r="73" spans="2:5" s="235" customFormat="1">
      <c r="B73" s="376"/>
      <c r="C73" s="1"/>
      <c r="D73" s="1"/>
      <c r="E73" s="1"/>
    </row>
    <row r="74" spans="2:5" s="235" customFormat="1">
      <c r="B74" s="376"/>
      <c r="C74" s="1"/>
      <c r="D74" s="1"/>
      <c r="E74" s="1"/>
    </row>
    <row r="75" spans="2:5" s="235" customFormat="1">
      <c r="B75" s="376"/>
      <c r="C75" s="1"/>
      <c r="D75" s="1"/>
      <c r="E75" s="1"/>
    </row>
    <row r="76" spans="2:5" s="235" customFormat="1">
      <c r="B76" s="376"/>
      <c r="C76" s="1"/>
      <c r="D76" s="1"/>
      <c r="E76" s="1"/>
    </row>
    <row r="77" spans="2:5" s="235" customFormat="1">
      <c r="B77" s="376"/>
      <c r="C77" s="1"/>
      <c r="D77" s="1"/>
      <c r="E77" s="1"/>
    </row>
    <row r="78" spans="2:5" s="235" customFormat="1">
      <c r="B78" s="376"/>
      <c r="C78" s="1"/>
      <c r="D78" s="1"/>
      <c r="E78" s="1"/>
    </row>
    <row r="79" spans="2:5" s="235" customFormat="1">
      <c r="B79" s="376"/>
      <c r="C79" s="1"/>
      <c r="D79" s="1"/>
      <c r="E79" s="1"/>
    </row>
    <row r="80" spans="2:5" s="235" customFormat="1">
      <c r="B80" s="376"/>
      <c r="C80" s="1"/>
      <c r="D80" s="1"/>
      <c r="E80" s="1"/>
    </row>
    <row r="81" spans="2:5" s="235" customFormat="1">
      <c r="B81" s="376"/>
      <c r="C81" s="1"/>
      <c r="D81" s="1"/>
      <c r="E81" s="1"/>
    </row>
    <row r="82" spans="2:5" s="235" customFormat="1">
      <c r="B82" s="376"/>
      <c r="C82" s="1"/>
      <c r="D82" s="1"/>
      <c r="E82" s="1"/>
    </row>
    <row r="83" spans="2:5" s="235" customFormat="1">
      <c r="B83" s="376"/>
      <c r="C83" s="1"/>
      <c r="D83" s="1"/>
      <c r="E83" s="1"/>
    </row>
    <row r="84" spans="2:5" s="235" customFormat="1">
      <c r="B84" s="376"/>
      <c r="C84" s="1"/>
      <c r="D84" s="1"/>
      <c r="E84" s="1"/>
    </row>
    <row r="85" spans="2:5" s="235" customFormat="1">
      <c r="B85" s="376"/>
      <c r="C85" s="1"/>
      <c r="D85" s="1"/>
      <c r="E85" s="1"/>
    </row>
    <row r="86" spans="2:5" s="235" customFormat="1">
      <c r="B86" s="376"/>
      <c r="C86" s="1"/>
      <c r="D86" s="1"/>
      <c r="E86" s="1"/>
    </row>
    <row r="87" spans="2:5" s="235" customFormat="1">
      <c r="B87" s="376"/>
      <c r="C87" s="1"/>
      <c r="D87" s="1"/>
      <c r="E87" s="1"/>
    </row>
    <row r="88" spans="2:5" s="235" customFormat="1">
      <c r="B88" s="376"/>
      <c r="C88" s="1"/>
      <c r="D88" s="1"/>
      <c r="E88" s="1"/>
    </row>
    <row r="89" spans="2:5" s="235" customFormat="1">
      <c r="B89" s="376"/>
      <c r="C89" s="1"/>
      <c r="D89" s="1"/>
      <c r="E89" s="1"/>
    </row>
    <row r="90" spans="2:5" s="235" customFormat="1">
      <c r="B90" s="376"/>
      <c r="C90" s="1"/>
      <c r="D90" s="1"/>
      <c r="E90" s="1"/>
    </row>
    <row r="91" spans="2:5" s="235" customFormat="1">
      <c r="B91" s="376"/>
      <c r="C91" s="1"/>
      <c r="D91" s="1"/>
      <c r="E91" s="1"/>
    </row>
    <row r="92" spans="2:5" s="235" customFormat="1">
      <c r="B92" s="376"/>
      <c r="C92" s="1"/>
      <c r="D92" s="1"/>
      <c r="E92" s="1"/>
    </row>
    <row r="93" spans="2:5" s="235" customFormat="1">
      <c r="B93" s="376"/>
      <c r="C93" s="1"/>
      <c r="D93" s="1"/>
      <c r="E93" s="1"/>
    </row>
    <row r="94" spans="2:5" s="235" customFormat="1">
      <c r="B94" s="376"/>
      <c r="C94" s="1"/>
      <c r="D94" s="1"/>
      <c r="E94" s="1"/>
    </row>
    <row r="95" spans="2:5" s="235" customFormat="1">
      <c r="B95" s="376"/>
      <c r="C95" s="1"/>
      <c r="D95" s="1"/>
      <c r="E95" s="1"/>
    </row>
    <row r="96" spans="2:5" s="235" customFormat="1">
      <c r="B96" s="376"/>
      <c r="C96" s="1"/>
      <c r="D96" s="1"/>
      <c r="E96" s="1"/>
    </row>
    <row r="97" spans="2:5" s="235" customFormat="1">
      <c r="B97" s="376"/>
      <c r="C97" s="1"/>
      <c r="D97" s="1"/>
      <c r="E97" s="1"/>
    </row>
    <row r="98" spans="2:5" s="235" customFormat="1">
      <c r="B98" s="376"/>
      <c r="C98" s="1"/>
      <c r="D98" s="1"/>
      <c r="E98" s="1"/>
    </row>
    <row r="99" spans="2:5" s="235" customFormat="1">
      <c r="B99" s="376"/>
      <c r="C99" s="1"/>
      <c r="D99" s="1"/>
      <c r="E99" s="1"/>
    </row>
    <row r="100" spans="2:5" s="235" customFormat="1">
      <c r="B100" s="376"/>
      <c r="C100" s="1"/>
      <c r="D100" s="1"/>
      <c r="E100" s="1"/>
    </row>
    <row r="101" spans="2:5" s="235" customFormat="1">
      <c r="B101" s="376"/>
      <c r="C101" s="1"/>
      <c r="D101" s="1"/>
      <c r="E101" s="1"/>
    </row>
    <row r="102" spans="2:5" s="235" customFormat="1">
      <c r="B102" s="376"/>
      <c r="C102" s="1"/>
      <c r="D102" s="1"/>
      <c r="E102" s="1"/>
    </row>
    <row r="103" spans="2:5" s="235" customFormat="1">
      <c r="B103" s="376"/>
      <c r="C103" s="1"/>
      <c r="D103" s="1"/>
      <c r="E103" s="1"/>
    </row>
    <row r="104" spans="2:5" s="235" customFormat="1">
      <c r="B104" s="376"/>
      <c r="C104" s="1"/>
      <c r="D104" s="1"/>
      <c r="E104" s="1"/>
    </row>
    <row r="105" spans="2:5" s="235" customFormat="1">
      <c r="B105" s="376"/>
      <c r="C105" s="1"/>
      <c r="D105" s="1"/>
      <c r="E105" s="1"/>
    </row>
    <row r="106" spans="2:5" s="235" customFormat="1">
      <c r="B106" s="376"/>
      <c r="C106" s="1"/>
      <c r="D106" s="1"/>
      <c r="E106" s="1"/>
    </row>
    <row r="107" spans="2:5" s="235" customFormat="1">
      <c r="B107" s="376"/>
      <c r="C107" s="1"/>
      <c r="D107" s="1"/>
      <c r="E107" s="1"/>
    </row>
    <row r="108" spans="2:5" s="235" customFormat="1">
      <c r="B108" s="376"/>
      <c r="C108" s="1"/>
      <c r="D108" s="1"/>
      <c r="E108" s="1"/>
    </row>
    <row r="109" spans="2:5" s="235" customFormat="1">
      <c r="B109" s="376"/>
      <c r="C109" s="1"/>
      <c r="D109" s="1"/>
      <c r="E109" s="1"/>
    </row>
    <row r="110" spans="2:5" s="235" customFormat="1">
      <c r="B110" s="376"/>
      <c r="C110" s="1"/>
      <c r="D110" s="1"/>
      <c r="E110" s="1"/>
    </row>
    <row r="111" spans="2:5" s="235" customFormat="1">
      <c r="B111" s="376"/>
      <c r="C111" s="1"/>
      <c r="D111" s="1"/>
      <c r="E111" s="1"/>
    </row>
    <row r="112" spans="2:5" s="235" customFormat="1">
      <c r="B112" s="376"/>
      <c r="C112" s="1"/>
      <c r="D112" s="1"/>
      <c r="E112" s="1"/>
    </row>
    <row r="113" spans="2:5" s="235" customFormat="1">
      <c r="B113" s="376"/>
      <c r="C113" s="1"/>
      <c r="D113" s="1"/>
      <c r="E113" s="1"/>
    </row>
    <row r="114" spans="2:5" s="235" customFormat="1">
      <c r="B114" s="376"/>
      <c r="C114" s="1"/>
      <c r="D114" s="1"/>
      <c r="E114" s="1"/>
    </row>
    <row r="115" spans="2:5" s="235" customFormat="1">
      <c r="B115" s="376"/>
      <c r="C115" s="1"/>
      <c r="D115" s="1"/>
      <c r="E115" s="1"/>
    </row>
    <row r="116" spans="2:5" s="235" customFormat="1">
      <c r="B116" s="376"/>
      <c r="C116" s="1"/>
      <c r="D116" s="1"/>
      <c r="E116" s="1"/>
    </row>
    <row r="117" spans="2:5" s="235" customFormat="1">
      <c r="B117" s="376"/>
      <c r="C117" s="1"/>
      <c r="D117" s="1"/>
      <c r="E117" s="1"/>
    </row>
    <row r="118" spans="2:5" s="235" customFormat="1">
      <c r="B118" s="376"/>
      <c r="C118" s="1"/>
      <c r="D118" s="1"/>
      <c r="E118" s="1"/>
    </row>
    <row r="119" spans="2:5" s="235" customFormat="1">
      <c r="B119" s="376"/>
      <c r="C119" s="1"/>
      <c r="D119" s="1"/>
      <c r="E119" s="1"/>
    </row>
    <row r="120" spans="2:5" s="235" customFormat="1">
      <c r="B120" s="376"/>
      <c r="C120" s="1"/>
      <c r="D120" s="1"/>
      <c r="E120" s="1"/>
    </row>
    <row r="121" spans="2:5" s="235" customFormat="1">
      <c r="B121" s="376"/>
      <c r="C121" s="1"/>
      <c r="D121" s="1"/>
      <c r="E121" s="1"/>
    </row>
    <row r="122" spans="2:5" s="235" customFormat="1">
      <c r="B122" s="376"/>
      <c r="C122" s="1"/>
      <c r="D122" s="1"/>
      <c r="E122" s="1"/>
    </row>
    <row r="123" spans="2:5" s="235" customFormat="1">
      <c r="B123" s="376"/>
      <c r="C123" s="1"/>
      <c r="D123" s="1"/>
      <c r="E123" s="1"/>
    </row>
    <row r="124" spans="2:5" s="235" customFormat="1">
      <c r="B124" s="376"/>
      <c r="C124" s="1"/>
      <c r="D124" s="1"/>
      <c r="E124" s="1"/>
    </row>
    <row r="125" spans="2:5" s="235" customFormat="1">
      <c r="B125" s="376"/>
      <c r="C125" s="1"/>
      <c r="D125" s="1"/>
      <c r="E125" s="1"/>
    </row>
    <row r="126" spans="2:5" s="235" customFormat="1">
      <c r="B126" s="376"/>
      <c r="C126" s="1"/>
      <c r="D126" s="1"/>
      <c r="E126" s="1"/>
    </row>
    <row r="127" spans="2:5" s="235" customFormat="1">
      <c r="B127" s="376"/>
      <c r="C127" s="1"/>
      <c r="D127" s="1"/>
      <c r="E127" s="1"/>
    </row>
    <row r="128" spans="2:5" s="235" customFormat="1">
      <c r="B128" s="376"/>
      <c r="C128" s="1"/>
      <c r="D128" s="1"/>
      <c r="E128" s="1"/>
    </row>
    <row r="129" spans="1:5" s="235" customFormat="1">
      <c r="B129" s="376"/>
      <c r="C129" s="1"/>
      <c r="D129" s="1"/>
      <c r="E129" s="1"/>
    </row>
    <row r="130" spans="1:5" s="235" customFormat="1">
      <c r="B130" s="376"/>
      <c r="C130" s="1"/>
      <c r="D130" s="1"/>
      <c r="E130" s="1"/>
    </row>
    <row r="131" spans="1:5" s="235" customFormat="1">
      <c r="B131" s="376"/>
      <c r="C131" s="1"/>
      <c r="D131" s="1"/>
      <c r="E131" s="1"/>
    </row>
    <row r="132" spans="1:5" s="235" customFormat="1">
      <c r="B132" s="376"/>
      <c r="C132" s="1"/>
      <c r="D132" s="1"/>
      <c r="E132" s="1"/>
    </row>
    <row r="133" spans="1:5" s="235" customFormat="1">
      <c r="B133" s="376"/>
      <c r="C133" s="1"/>
      <c r="D133" s="1"/>
      <c r="E133" s="1"/>
    </row>
    <row r="134" spans="1:5" s="235" customFormat="1">
      <c r="B134" s="376"/>
      <c r="C134" s="1"/>
      <c r="D134" s="1"/>
      <c r="E134" s="1"/>
    </row>
    <row r="135" spans="1:5" s="235" customFormat="1">
      <c r="B135" s="376"/>
      <c r="C135" s="1"/>
      <c r="D135" s="1"/>
      <c r="E135" s="1"/>
    </row>
    <row r="136" spans="1:5" s="235" customFormat="1">
      <c r="B136" s="376"/>
      <c r="C136" s="1"/>
      <c r="D136" s="1"/>
      <c r="E136" s="1"/>
    </row>
    <row r="137" spans="1:5" s="235" customFormat="1">
      <c r="B137" s="376"/>
      <c r="C137" s="1"/>
      <c r="D137" s="1"/>
      <c r="E137" s="1"/>
    </row>
    <row r="138" spans="1:5" s="235" customFormat="1">
      <c r="A138" s="7"/>
      <c r="B138" s="376"/>
      <c r="C138" s="1"/>
      <c r="D138" s="1"/>
      <c r="E138" s="1"/>
    </row>
    <row r="139" spans="1:5" s="235" customFormat="1">
      <c r="A139" s="7"/>
      <c r="B139" s="376"/>
      <c r="C139" s="1"/>
      <c r="D139" s="1"/>
      <c r="E139" s="1"/>
    </row>
    <row r="140" spans="1:5" s="235" customFormat="1">
      <c r="A140" s="7"/>
      <c r="B140" s="376"/>
      <c r="C140" s="1"/>
      <c r="D140" s="1"/>
      <c r="E140" s="1"/>
    </row>
    <row r="141" spans="1:5" s="235" customFormat="1">
      <c r="A141" s="7"/>
      <c r="B141" s="376"/>
      <c r="C141" s="1"/>
      <c r="D141" s="1"/>
      <c r="E141" s="1"/>
    </row>
    <row r="142" spans="1:5" s="235" customFormat="1">
      <c r="A142" s="7"/>
      <c r="B142" s="376"/>
      <c r="C142" s="1"/>
      <c r="D142" s="1"/>
      <c r="E142" s="1"/>
    </row>
    <row r="143" spans="1:5" s="235" customFormat="1">
      <c r="A143" s="7"/>
      <c r="B143" s="376"/>
      <c r="C143" s="1"/>
      <c r="D143" s="1"/>
      <c r="E143" s="1"/>
    </row>
    <row r="144" spans="1:5" s="235" customFormat="1">
      <c r="A144" s="7"/>
      <c r="B144" s="376"/>
      <c r="C144" s="1"/>
      <c r="D144" s="1"/>
      <c r="E144" s="1"/>
    </row>
    <row r="145" spans="1:5" s="235" customFormat="1">
      <c r="A145" s="7"/>
      <c r="B145" s="376"/>
      <c r="C145" s="1"/>
      <c r="D145" s="1"/>
      <c r="E145" s="1"/>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66"/>
  <sheetViews>
    <sheetView workbookViewId="0">
      <selection sqref="A1:XFD1048576"/>
    </sheetView>
  </sheetViews>
  <sheetFormatPr defaultRowHeight="13.5"/>
  <cols>
    <col min="1" max="1" width="1.125" style="235" customWidth="1"/>
    <col min="2" max="2" width="7" style="394" customWidth="1"/>
    <col min="3" max="3" width="33.125" style="5" customWidth="1"/>
    <col min="4" max="4" width="47.25" style="232" customWidth="1"/>
    <col min="5" max="5" width="3.5" style="232" customWidth="1"/>
    <col min="6" max="6" width="1.125" style="235" customWidth="1"/>
    <col min="7" max="7" width="30.875" style="394" customWidth="1"/>
    <col min="8" max="8" width="7.5" style="395" bestFit="1" customWidth="1"/>
    <col min="9" max="9" width="47.25" style="113" customWidth="1"/>
    <col min="10" max="242" width="9" style="235"/>
    <col min="243" max="243" width="1.125" style="235" customWidth="1"/>
    <col min="244" max="244" width="7" style="235" customWidth="1"/>
    <col min="245" max="245" width="33.125" style="235" customWidth="1"/>
    <col min="246" max="246" width="47.25" style="235" customWidth="1"/>
    <col min="247" max="247" width="3.5" style="235" customWidth="1"/>
    <col min="248" max="248" width="47.25" style="235" customWidth="1"/>
    <col min="249" max="249" width="5.625" style="235" customWidth="1"/>
    <col min="250" max="250" width="7" style="235" customWidth="1"/>
    <col min="251" max="251" width="33.125" style="235" customWidth="1"/>
    <col min="252" max="252" width="47.25" style="235" customWidth="1"/>
    <col min="253" max="498" width="9" style="235"/>
    <col min="499" max="499" width="1.125" style="235" customWidth="1"/>
    <col min="500" max="500" width="7" style="235" customWidth="1"/>
    <col min="501" max="501" width="33.125" style="235" customWidth="1"/>
    <col min="502" max="502" width="47.25" style="235" customWidth="1"/>
    <col min="503" max="503" width="3.5" style="235" customWidth="1"/>
    <col min="504" max="504" width="47.25" style="235" customWidth="1"/>
    <col min="505" max="505" width="5.625" style="235" customWidth="1"/>
    <col min="506" max="506" width="7" style="235" customWidth="1"/>
    <col min="507" max="507" width="33.125" style="235" customWidth="1"/>
    <col min="508" max="508" width="47.25" style="235" customWidth="1"/>
    <col min="509" max="754" width="9" style="235"/>
    <col min="755" max="755" width="1.125" style="235" customWidth="1"/>
    <col min="756" max="756" width="7" style="235" customWidth="1"/>
    <col min="757" max="757" width="33.125" style="235" customWidth="1"/>
    <col min="758" max="758" width="47.25" style="235" customWidth="1"/>
    <col min="759" max="759" width="3.5" style="235" customWidth="1"/>
    <col min="760" max="760" width="47.25" style="235" customWidth="1"/>
    <col min="761" max="761" width="5.625" style="235" customWidth="1"/>
    <col min="762" max="762" width="7" style="235" customWidth="1"/>
    <col min="763" max="763" width="33.125" style="235" customWidth="1"/>
    <col min="764" max="764" width="47.25" style="235" customWidth="1"/>
    <col min="765" max="1010" width="9" style="235"/>
    <col min="1011" max="1011" width="1.125" style="235" customWidth="1"/>
    <col min="1012" max="1012" width="7" style="235" customWidth="1"/>
    <col min="1013" max="1013" width="33.125" style="235" customWidth="1"/>
    <col min="1014" max="1014" width="47.25" style="235" customWidth="1"/>
    <col min="1015" max="1015" width="3.5" style="235" customWidth="1"/>
    <col min="1016" max="1016" width="47.25" style="235" customWidth="1"/>
    <col min="1017" max="1017" width="5.625" style="235" customWidth="1"/>
    <col min="1018" max="1018" width="7" style="235" customWidth="1"/>
    <col min="1019" max="1019" width="33.125" style="235" customWidth="1"/>
    <col min="1020" max="1020" width="47.25" style="235" customWidth="1"/>
    <col min="1021" max="1266" width="9" style="235"/>
    <col min="1267" max="1267" width="1.125" style="235" customWidth="1"/>
    <col min="1268" max="1268" width="7" style="235" customWidth="1"/>
    <col min="1269" max="1269" width="33.125" style="235" customWidth="1"/>
    <col min="1270" max="1270" width="47.25" style="235" customWidth="1"/>
    <col min="1271" max="1271" width="3.5" style="235" customWidth="1"/>
    <col min="1272" max="1272" width="47.25" style="235" customWidth="1"/>
    <col min="1273" max="1273" width="5.625" style="235" customWidth="1"/>
    <col min="1274" max="1274" width="7" style="235" customWidth="1"/>
    <col min="1275" max="1275" width="33.125" style="235" customWidth="1"/>
    <col min="1276" max="1276" width="47.25" style="235" customWidth="1"/>
    <col min="1277" max="1522" width="9" style="235"/>
    <col min="1523" max="1523" width="1.125" style="235" customWidth="1"/>
    <col min="1524" max="1524" width="7" style="235" customWidth="1"/>
    <col min="1525" max="1525" width="33.125" style="235" customWidth="1"/>
    <col min="1526" max="1526" width="47.25" style="235" customWidth="1"/>
    <col min="1527" max="1527" width="3.5" style="235" customWidth="1"/>
    <col min="1528" max="1528" width="47.25" style="235" customWidth="1"/>
    <col min="1529" max="1529" width="5.625" style="235" customWidth="1"/>
    <col min="1530" max="1530" width="7" style="235" customWidth="1"/>
    <col min="1531" max="1531" width="33.125" style="235" customWidth="1"/>
    <col min="1532" max="1532" width="47.25" style="235" customWidth="1"/>
    <col min="1533" max="1778" width="9" style="235"/>
    <col min="1779" max="1779" width="1.125" style="235" customWidth="1"/>
    <col min="1780" max="1780" width="7" style="235" customWidth="1"/>
    <col min="1781" max="1781" width="33.125" style="235" customWidth="1"/>
    <col min="1782" max="1782" width="47.25" style="235" customWidth="1"/>
    <col min="1783" max="1783" width="3.5" style="235" customWidth="1"/>
    <col min="1784" max="1784" width="47.25" style="235" customWidth="1"/>
    <col min="1785" max="1785" width="5.625" style="235" customWidth="1"/>
    <col min="1786" max="1786" width="7" style="235" customWidth="1"/>
    <col min="1787" max="1787" width="33.125" style="235" customWidth="1"/>
    <col min="1788" max="1788" width="47.25" style="235" customWidth="1"/>
    <col min="1789" max="2034" width="9" style="235"/>
    <col min="2035" max="2035" width="1.125" style="235" customWidth="1"/>
    <col min="2036" max="2036" width="7" style="235" customWidth="1"/>
    <col min="2037" max="2037" width="33.125" style="235" customWidth="1"/>
    <col min="2038" max="2038" width="47.25" style="235" customWidth="1"/>
    <col min="2039" max="2039" width="3.5" style="235" customWidth="1"/>
    <col min="2040" max="2040" width="47.25" style="235" customWidth="1"/>
    <col min="2041" max="2041" width="5.625" style="235" customWidth="1"/>
    <col min="2042" max="2042" width="7" style="235" customWidth="1"/>
    <col min="2043" max="2043" width="33.125" style="235" customWidth="1"/>
    <col min="2044" max="2044" width="47.25" style="235" customWidth="1"/>
    <col min="2045" max="2290" width="9" style="235"/>
    <col min="2291" max="2291" width="1.125" style="235" customWidth="1"/>
    <col min="2292" max="2292" width="7" style="235" customWidth="1"/>
    <col min="2293" max="2293" width="33.125" style="235" customWidth="1"/>
    <col min="2294" max="2294" width="47.25" style="235" customWidth="1"/>
    <col min="2295" max="2295" width="3.5" style="235" customWidth="1"/>
    <col min="2296" max="2296" width="47.25" style="235" customWidth="1"/>
    <col min="2297" max="2297" width="5.625" style="235" customWidth="1"/>
    <col min="2298" max="2298" width="7" style="235" customWidth="1"/>
    <col min="2299" max="2299" width="33.125" style="235" customWidth="1"/>
    <col min="2300" max="2300" width="47.25" style="235" customWidth="1"/>
    <col min="2301" max="2546" width="9" style="235"/>
    <col min="2547" max="2547" width="1.125" style="235" customWidth="1"/>
    <col min="2548" max="2548" width="7" style="235" customWidth="1"/>
    <col min="2549" max="2549" width="33.125" style="235" customWidth="1"/>
    <col min="2550" max="2550" width="47.25" style="235" customWidth="1"/>
    <col min="2551" max="2551" width="3.5" style="235" customWidth="1"/>
    <col min="2552" max="2552" width="47.25" style="235" customWidth="1"/>
    <col min="2553" max="2553" width="5.625" style="235" customWidth="1"/>
    <col min="2554" max="2554" width="7" style="235" customWidth="1"/>
    <col min="2555" max="2555" width="33.125" style="235" customWidth="1"/>
    <col min="2556" max="2556" width="47.25" style="235" customWidth="1"/>
    <col min="2557" max="2802" width="9" style="235"/>
    <col min="2803" max="2803" width="1.125" style="235" customWidth="1"/>
    <col min="2804" max="2804" width="7" style="235" customWidth="1"/>
    <col min="2805" max="2805" width="33.125" style="235" customWidth="1"/>
    <col min="2806" max="2806" width="47.25" style="235" customWidth="1"/>
    <col min="2807" max="2807" width="3.5" style="235" customWidth="1"/>
    <col min="2808" max="2808" width="47.25" style="235" customWidth="1"/>
    <col min="2809" max="2809" width="5.625" style="235" customWidth="1"/>
    <col min="2810" max="2810" width="7" style="235" customWidth="1"/>
    <col min="2811" max="2811" width="33.125" style="235" customWidth="1"/>
    <col min="2812" max="2812" width="47.25" style="235" customWidth="1"/>
    <col min="2813" max="3058" width="9" style="235"/>
    <col min="3059" max="3059" width="1.125" style="235" customWidth="1"/>
    <col min="3060" max="3060" width="7" style="235" customWidth="1"/>
    <col min="3061" max="3061" width="33.125" style="235" customWidth="1"/>
    <col min="3062" max="3062" width="47.25" style="235" customWidth="1"/>
    <col min="3063" max="3063" width="3.5" style="235" customWidth="1"/>
    <col min="3064" max="3064" width="47.25" style="235" customWidth="1"/>
    <col min="3065" max="3065" width="5.625" style="235" customWidth="1"/>
    <col min="3066" max="3066" width="7" style="235" customWidth="1"/>
    <col min="3067" max="3067" width="33.125" style="235" customWidth="1"/>
    <col min="3068" max="3068" width="47.25" style="235" customWidth="1"/>
    <col min="3069" max="3314" width="9" style="235"/>
    <col min="3315" max="3315" width="1.125" style="235" customWidth="1"/>
    <col min="3316" max="3316" width="7" style="235" customWidth="1"/>
    <col min="3317" max="3317" width="33.125" style="235" customWidth="1"/>
    <col min="3318" max="3318" width="47.25" style="235" customWidth="1"/>
    <col min="3319" max="3319" width="3.5" style="235" customWidth="1"/>
    <col min="3320" max="3320" width="47.25" style="235" customWidth="1"/>
    <col min="3321" max="3321" width="5.625" style="235" customWidth="1"/>
    <col min="3322" max="3322" width="7" style="235" customWidth="1"/>
    <col min="3323" max="3323" width="33.125" style="235" customWidth="1"/>
    <col min="3324" max="3324" width="47.25" style="235" customWidth="1"/>
    <col min="3325" max="3570" width="9" style="235"/>
    <col min="3571" max="3571" width="1.125" style="235" customWidth="1"/>
    <col min="3572" max="3572" width="7" style="235" customWidth="1"/>
    <col min="3573" max="3573" width="33.125" style="235" customWidth="1"/>
    <col min="3574" max="3574" width="47.25" style="235" customWidth="1"/>
    <col min="3575" max="3575" width="3.5" style="235" customWidth="1"/>
    <col min="3576" max="3576" width="47.25" style="235" customWidth="1"/>
    <col min="3577" max="3577" width="5.625" style="235" customWidth="1"/>
    <col min="3578" max="3578" width="7" style="235" customWidth="1"/>
    <col min="3579" max="3579" width="33.125" style="235" customWidth="1"/>
    <col min="3580" max="3580" width="47.25" style="235" customWidth="1"/>
    <col min="3581" max="3826" width="9" style="235"/>
    <col min="3827" max="3827" width="1.125" style="235" customWidth="1"/>
    <col min="3828" max="3828" width="7" style="235" customWidth="1"/>
    <col min="3829" max="3829" width="33.125" style="235" customWidth="1"/>
    <col min="3830" max="3830" width="47.25" style="235" customWidth="1"/>
    <col min="3831" max="3831" width="3.5" style="235" customWidth="1"/>
    <col min="3832" max="3832" width="47.25" style="235" customWidth="1"/>
    <col min="3833" max="3833" width="5.625" style="235" customWidth="1"/>
    <col min="3834" max="3834" width="7" style="235" customWidth="1"/>
    <col min="3835" max="3835" width="33.125" style="235" customWidth="1"/>
    <col min="3836" max="3836" width="47.25" style="235" customWidth="1"/>
    <col min="3837" max="4082" width="9" style="235"/>
    <col min="4083" max="4083" width="1.125" style="235" customWidth="1"/>
    <col min="4084" max="4084" width="7" style="235" customWidth="1"/>
    <col min="4085" max="4085" width="33.125" style="235" customWidth="1"/>
    <col min="4086" max="4086" width="47.25" style="235" customWidth="1"/>
    <col min="4087" max="4087" width="3.5" style="235" customWidth="1"/>
    <col min="4088" max="4088" width="47.25" style="235" customWidth="1"/>
    <col min="4089" max="4089" width="5.625" style="235" customWidth="1"/>
    <col min="4090" max="4090" width="7" style="235" customWidth="1"/>
    <col min="4091" max="4091" width="33.125" style="235" customWidth="1"/>
    <col min="4092" max="4092" width="47.25" style="235" customWidth="1"/>
    <col min="4093" max="4338" width="9" style="235"/>
    <col min="4339" max="4339" width="1.125" style="235" customWidth="1"/>
    <col min="4340" max="4340" width="7" style="235" customWidth="1"/>
    <col min="4341" max="4341" width="33.125" style="235" customWidth="1"/>
    <col min="4342" max="4342" width="47.25" style="235" customWidth="1"/>
    <col min="4343" max="4343" width="3.5" style="235" customWidth="1"/>
    <col min="4344" max="4344" width="47.25" style="235" customWidth="1"/>
    <col min="4345" max="4345" width="5.625" style="235" customWidth="1"/>
    <col min="4346" max="4346" width="7" style="235" customWidth="1"/>
    <col min="4347" max="4347" width="33.125" style="235" customWidth="1"/>
    <col min="4348" max="4348" width="47.25" style="235" customWidth="1"/>
    <col min="4349" max="4594" width="9" style="235"/>
    <col min="4595" max="4595" width="1.125" style="235" customWidth="1"/>
    <col min="4596" max="4596" width="7" style="235" customWidth="1"/>
    <col min="4597" max="4597" width="33.125" style="235" customWidth="1"/>
    <col min="4598" max="4598" width="47.25" style="235" customWidth="1"/>
    <col min="4599" max="4599" width="3.5" style="235" customWidth="1"/>
    <col min="4600" max="4600" width="47.25" style="235" customWidth="1"/>
    <col min="4601" max="4601" width="5.625" style="235" customWidth="1"/>
    <col min="4602" max="4602" width="7" style="235" customWidth="1"/>
    <col min="4603" max="4603" width="33.125" style="235" customWidth="1"/>
    <col min="4604" max="4604" width="47.25" style="235" customWidth="1"/>
    <col min="4605" max="4850" width="9" style="235"/>
    <col min="4851" max="4851" width="1.125" style="235" customWidth="1"/>
    <col min="4852" max="4852" width="7" style="235" customWidth="1"/>
    <col min="4853" max="4853" width="33.125" style="235" customWidth="1"/>
    <col min="4854" max="4854" width="47.25" style="235" customWidth="1"/>
    <col min="4855" max="4855" width="3.5" style="235" customWidth="1"/>
    <col min="4856" max="4856" width="47.25" style="235" customWidth="1"/>
    <col min="4857" max="4857" width="5.625" style="235" customWidth="1"/>
    <col min="4858" max="4858" width="7" style="235" customWidth="1"/>
    <col min="4859" max="4859" width="33.125" style="235" customWidth="1"/>
    <col min="4860" max="4860" width="47.25" style="235" customWidth="1"/>
    <col min="4861" max="5106" width="9" style="235"/>
    <col min="5107" max="5107" width="1.125" style="235" customWidth="1"/>
    <col min="5108" max="5108" width="7" style="235" customWidth="1"/>
    <col min="5109" max="5109" width="33.125" style="235" customWidth="1"/>
    <col min="5110" max="5110" width="47.25" style="235" customWidth="1"/>
    <col min="5111" max="5111" width="3.5" style="235" customWidth="1"/>
    <col min="5112" max="5112" width="47.25" style="235" customWidth="1"/>
    <col min="5113" max="5113" width="5.625" style="235" customWidth="1"/>
    <col min="5114" max="5114" width="7" style="235" customWidth="1"/>
    <col min="5115" max="5115" width="33.125" style="235" customWidth="1"/>
    <col min="5116" max="5116" width="47.25" style="235" customWidth="1"/>
    <col min="5117" max="5362" width="9" style="235"/>
    <col min="5363" max="5363" width="1.125" style="235" customWidth="1"/>
    <col min="5364" max="5364" width="7" style="235" customWidth="1"/>
    <col min="5365" max="5365" width="33.125" style="235" customWidth="1"/>
    <col min="5366" max="5366" width="47.25" style="235" customWidth="1"/>
    <col min="5367" max="5367" width="3.5" style="235" customWidth="1"/>
    <col min="5368" max="5368" width="47.25" style="235" customWidth="1"/>
    <col min="5369" max="5369" width="5.625" style="235" customWidth="1"/>
    <col min="5370" max="5370" width="7" style="235" customWidth="1"/>
    <col min="5371" max="5371" width="33.125" style="235" customWidth="1"/>
    <col min="5372" max="5372" width="47.25" style="235" customWidth="1"/>
    <col min="5373" max="5618" width="9" style="235"/>
    <col min="5619" max="5619" width="1.125" style="235" customWidth="1"/>
    <col min="5620" max="5620" width="7" style="235" customWidth="1"/>
    <col min="5621" max="5621" width="33.125" style="235" customWidth="1"/>
    <col min="5622" max="5622" width="47.25" style="235" customWidth="1"/>
    <col min="5623" max="5623" width="3.5" style="235" customWidth="1"/>
    <col min="5624" max="5624" width="47.25" style="235" customWidth="1"/>
    <col min="5625" max="5625" width="5.625" style="235" customWidth="1"/>
    <col min="5626" max="5626" width="7" style="235" customWidth="1"/>
    <col min="5627" max="5627" width="33.125" style="235" customWidth="1"/>
    <col min="5628" max="5628" width="47.25" style="235" customWidth="1"/>
    <col min="5629" max="5874" width="9" style="235"/>
    <col min="5875" max="5875" width="1.125" style="235" customWidth="1"/>
    <col min="5876" max="5876" width="7" style="235" customWidth="1"/>
    <col min="5877" max="5877" width="33.125" style="235" customWidth="1"/>
    <col min="5878" max="5878" width="47.25" style="235" customWidth="1"/>
    <col min="5879" max="5879" width="3.5" style="235" customWidth="1"/>
    <col min="5880" max="5880" width="47.25" style="235" customWidth="1"/>
    <col min="5881" max="5881" width="5.625" style="235" customWidth="1"/>
    <col min="5882" max="5882" width="7" style="235" customWidth="1"/>
    <col min="5883" max="5883" width="33.125" style="235" customWidth="1"/>
    <col min="5884" max="5884" width="47.25" style="235" customWidth="1"/>
    <col min="5885" max="6130" width="9" style="235"/>
    <col min="6131" max="6131" width="1.125" style="235" customWidth="1"/>
    <col min="6132" max="6132" width="7" style="235" customWidth="1"/>
    <col min="6133" max="6133" width="33.125" style="235" customWidth="1"/>
    <col min="6134" max="6134" width="47.25" style="235" customWidth="1"/>
    <col min="6135" max="6135" width="3.5" style="235" customWidth="1"/>
    <col min="6136" max="6136" width="47.25" style="235" customWidth="1"/>
    <col min="6137" max="6137" width="5.625" style="235" customWidth="1"/>
    <col min="6138" max="6138" width="7" style="235" customWidth="1"/>
    <col min="6139" max="6139" width="33.125" style="235" customWidth="1"/>
    <col min="6140" max="6140" width="47.25" style="235" customWidth="1"/>
    <col min="6141" max="6386" width="9" style="235"/>
    <col min="6387" max="6387" width="1.125" style="235" customWidth="1"/>
    <col min="6388" max="6388" width="7" style="235" customWidth="1"/>
    <col min="6389" max="6389" width="33.125" style="235" customWidth="1"/>
    <col min="6390" max="6390" width="47.25" style="235" customWidth="1"/>
    <col min="6391" max="6391" width="3.5" style="235" customWidth="1"/>
    <col min="6392" max="6392" width="47.25" style="235" customWidth="1"/>
    <col min="6393" max="6393" width="5.625" style="235" customWidth="1"/>
    <col min="6394" max="6394" width="7" style="235" customWidth="1"/>
    <col min="6395" max="6395" width="33.125" style="235" customWidth="1"/>
    <col min="6396" max="6396" width="47.25" style="235" customWidth="1"/>
    <col min="6397" max="6642" width="9" style="235"/>
    <col min="6643" max="6643" width="1.125" style="235" customWidth="1"/>
    <col min="6644" max="6644" width="7" style="235" customWidth="1"/>
    <col min="6645" max="6645" width="33.125" style="235" customWidth="1"/>
    <col min="6646" max="6646" width="47.25" style="235" customWidth="1"/>
    <col min="6647" max="6647" width="3.5" style="235" customWidth="1"/>
    <col min="6648" max="6648" width="47.25" style="235" customWidth="1"/>
    <col min="6649" max="6649" width="5.625" style="235" customWidth="1"/>
    <col min="6650" max="6650" width="7" style="235" customWidth="1"/>
    <col min="6651" max="6651" width="33.125" style="235" customWidth="1"/>
    <col min="6652" max="6652" width="47.25" style="235" customWidth="1"/>
    <col min="6653" max="6898" width="9" style="235"/>
    <col min="6899" max="6899" width="1.125" style="235" customWidth="1"/>
    <col min="6900" max="6900" width="7" style="235" customWidth="1"/>
    <col min="6901" max="6901" width="33.125" style="235" customWidth="1"/>
    <col min="6902" max="6902" width="47.25" style="235" customWidth="1"/>
    <col min="6903" max="6903" width="3.5" style="235" customWidth="1"/>
    <col min="6904" max="6904" width="47.25" style="235" customWidth="1"/>
    <col min="6905" max="6905" width="5.625" style="235" customWidth="1"/>
    <col min="6906" max="6906" width="7" style="235" customWidth="1"/>
    <col min="6907" max="6907" width="33.125" style="235" customWidth="1"/>
    <col min="6908" max="6908" width="47.25" style="235" customWidth="1"/>
    <col min="6909" max="7154" width="9" style="235"/>
    <col min="7155" max="7155" width="1.125" style="235" customWidth="1"/>
    <col min="7156" max="7156" width="7" style="235" customWidth="1"/>
    <col min="7157" max="7157" width="33.125" style="235" customWidth="1"/>
    <col min="7158" max="7158" width="47.25" style="235" customWidth="1"/>
    <col min="7159" max="7159" width="3.5" style="235" customWidth="1"/>
    <col min="7160" max="7160" width="47.25" style="235" customWidth="1"/>
    <col min="7161" max="7161" width="5.625" style="235" customWidth="1"/>
    <col min="7162" max="7162" width="7" style="235" customWidth="1"/>
    <col min="7163" max="7163" width="33.125" style="235" customWidth="1"/>
    <col min="7164" max="7164" width="47.25" style="235" customWidth="1"/>
    <col min="7165" max="7410" width="9" style="235"/>
    <col min="7411" max="7411" width="1.125" style="235" customWidth="1"/>
    <col min="7412" max="7412" width="7" style="235" customWidth="1"/>
    <col min="7413" max="7413" width="33.125" style="235" customWidth="1"/>
    <col min="7414" max="7414" width="47.25" style="235" customWidth="1"/>
    <col min="7415" max="7415" width="3.5" style="235" customWidth="1"/>
    <col min="7416" max="7416" width="47.25" style="235" customWidth="1"/>
    <col min="7417" max="7417" width="5.625" style="235" customWidth="1"/>
    <col min="7418" max="7418" width="7" style="235" customWidth="1"/>
    <col min="7419" max="7419" width="33.125" style="235" customWidth="1"/>
    <col min="7420" max="7420" width="47.25" style="235" customWidth="1"/>
    <col min="7421" max="7666" width="9" style="235"/>
    <col min="7667" max="7667" width="1.125" style="235" customWidth="1"/>
    <col min="7668" max="7668" width="7" style="235" customWidth="1"/>
    <col min="7669" max="7669" width="33.125" style="235" customWidth="1"/>
    <col min="7670" max="7670" width="47.25" style="235" customWidth="1"/>
    <col min="7671" max="7671" width="3.5" style="235" customWidth="1"/>
    <col min="7672" max="7672" width="47.25" style="235" customWidth="1"/>
    <col min="7673" max="7673" width="5.625" style="235" customWidth="1"/>
    <col min="7674" max="7674" width="7" style="235" customWidth="1"/>
    <col min="7675" max="7675" width="33.125" style="235" customWidth="1"/>
    <col min="7676" max="7676" width="47.25" style="235" customWidth="1"/>
    <col min="7677" max="7922" width="9" style="235"/>
    <col min="7923" max="7923" width="1.125" style="235" customWidth="1"/>
    <col min="7924" max="7924" width="7" style="235" customWidth="1"/>
    <col min="7925" max="7925" width="33.125" style="235" customWidth="1"/>
    <col min="7926" max="7926" width="47.25" style="235" customWidth="1"/>
    <col min="7927" max="7927" width="3.5" style="235" customWidth="1"/>
    <col min="7928" max="7928" width="47.25" style="235" customWidth="1"/>
    <col min="7929" max="7929" width="5.625" style="235" customWidth="1"/>
    <col min="7930" max="7930" width="7" style="235" customWidth="1"/>
    <col min="7931" max="7931" width="33.125" style="235" customWidth="1"/>
    <col min="7932" max="7932" width="47.25" style="235" customWidth="1"/>
    <col min="7933" max="8178" width="9" style="235"/>
    <col min="8179" max="8179" width="1.125" style="235" customWidth="1"/>
    <col min="8180" max="8180" width="7" style="235" customWidth="1"/>
    <col min="8181" max="8181" width="33.125" style="235" customWidth="1"/>
    <col min="8182" max="8182" width="47.25" style="235" customWidth="1"/>
    <col min="8183" max="8183" width="3.5" style="235" customWidth="1"/>
    <col min="8184" max="8184" width="47.25" style="235" customWidth="1"/>
    <col min="8185" max="8185" width="5.625" style="235" customWidth="1"/>
    <col min="8186" max="8186" width="7" style="235" customWidth="1"/>
    <col min="8187" max="8187" width="33.125" style="235" customWidth="1"/>
    <col min="8188" max="8188" width="47.25" style="235" customWidth="1"/>
    <col min="8189" max="8434" width="9" style="235"/>
    <col min="8435" max="8435" width="1.125" style="235" customWidth="1"/>
    <col min="8436" max="8436" width="7" style="235" customWidth="1"/>
    <col min="8437" max="8437" width="33.125" style="235" customWidth="1"/>
    <col min="8438" max="8438" width="47.25" style="235" customWidth="1"/>
    <col min="8439" max="8439" width="3.5" style="235" customWidth="1"/>
    <col min="8440" max="8440" width="47.25" style="235" customWidth="1"/>
    <col min="8441" max="8441" width="5.625" style="235" customWidth="1"/>
    <col min="8442" max="8442" width="7" style="235" customWidth="1"/>
    <col min="8443" max="8443" width="33.125" style="235" customWidth="1"/>
    <col min="8444" max="8444" width="47.25" style="235" customWidth="1"/>
    <col min="8445" max="8690" width="9" style="235"/>
    <col min="8691" max="8691" width="1.125" style="235" customWidth="1"/>
    <col min="8692" max="8692" width="7" style="235" customWidth="1"/>
    <col min="8693" max="8693" width="33.125" style="235" customWidth="1"/>
    <col min="8694" max="8694" width="47.25" style="235" customWidth="1"/>
    <col min="8695" max="8695" width="3.5" style="235" customWidth="1"/>
    <col min="8696" max="8696" width="47.25" style="235" customWidth="1"/>
    <col min="8697" max="8697" width="5.625" style="235" customWidth="1"/>
    <col min="8698" max="8698" width="7" style="235" customWidth="1"/>
    <col min="8699" max="8699" width="33.125" style="235" customWidth="1"/>
    <col min="8700" max="8700" width="47.25" style="235" customWidth="1"/>
    <col min="8701" max="8946" width="9" style="235"/>
    <col min="8947" max="8947" width="1.125" style="235" customWidth="1"/>
    <col min="8948" max="8948" width="7" style="235" customWidth="1"/>
    <col min="8949" max="8949" width="33.125" style="235" customWidth="1"/>
    <col min="8950" max="8950" width="47.25" style="235" customWidth="1"/>
    <col min="8951" max="8951" width="3.5" style="235" customWidth="1"/>
    <col min="8952" max="8952" width="47.25" style="235" customWidth="1"/>
    <col min="8953" max="8953" width="5.625" style="235" customWidth="1"/>
    <col min="8954" max="8954" width="7" style="235" customWidth="1"/>
    <col min="8955" max="8955" width="33.125" style="235" customWidth="1"/>
    <col min="8956" max="8956" width="47.25" style="235" customWidth="1"/>
    <col min="8957" max="9202" width="9" style="235"/>
    <col min="9203" max="9203" width="1.125" style="235" customWidth="1"/>
    <col min="9204" max="9204" width="7" style="235" customWidth="1"/>
    <col min="9205" max="9205" width="33.125" style="235" customWidth="1"/>
    <col min="9206" max="9206" width="47.25" style="235" customWidth="1"/>
    <col min="9207" max="9207" width="3.5" style="235" customWidth="1"/>
    <col min="9208" max="9208" width="47.25" style="235" customWidth="1"/>
    <col min="9209" max="9209" width="5.625" style="235" customWidth="1"/>
    <col min="9210" max="9210" width="7" style="235" customWidth="1"/>
    <col min="9211" max="9211" width="33.125" style="235" customWidth="1"/>
    <col min="9212" max="9212" width="47.25" style="235" customWidth="1"/>
    <col min="9213" max="9458" width="9" style="235"/>
    <col min="9459" max="9459" width="1.125" style="235" customWidth="1"/>
    <col min="9460" max="9460" width="7" style="235" customWidth="1"/>
    <col min="9461" max="9461" width="33.125" style="235" customWidth="1"/>
    <col min="9462" max="9462" width="47.25" style="235" customWidth="1"/>
    <col min="9463" max="9463" width="3.5" style="235" customWidth="1"/>
    <col min="9464" max="9464" width="47.25" style="235" customWidth="1"/>
    <col min="9465" max="9465" width="5.625" style="235" customWidth="1"/>
    <col min="9466" max="9466" width="7" style="235" customWidth="1"/>
    <col min="9467" max="9467" width="33.125" style="235" customWidth="1"/>
    <col min="9468" max="9468" width="47.25" style="235" customWidth="1"/>
    <col min="9469" max="9714" width="9" style="235"/>
    <col min="9715" max="9715" width="1.125" style="235" customWidth="1"/>
    <col min="9716" max="9716" width="7" style="235" customWidth="1"/>
    <col min="9717" max="9717" width="33.125" style="235" customWidth="1"/>
    <col min="9718" max="9718" width="47.25" style="235" customWidth="1"/>
    <col min="9719" max="9719" width="3.5" style="235" customWidth="1"/>
    <col min="9720" max="9720" width="47.25" style="235" customWidth="1"/>
    <col min="9721" max="9721" width="5.625" style="235" customWidth="1"/>
    <col min="9722" max="9722" width="7" style="235" customWidth="1"/>
    <col min="9723" max="9723" width="33.125" style="235" customWidth="1"/>
    <col min="9724" max="9724" width="47.25" style="235" customWidth="1"/>
    <col min="9725" max="9970" width="9" style="235"/>
    <col min="9971" max="9971" width="1.125" style="235" customWidth="1"/>
    <col min="9972" max="9972" width="7" style="235" customWidth="1"/>
    <col min="9973" max="9973" width="33.125" style="235" customWidth="1"/>
    <col min="9974" max="9974" width="47.25" style="235" customWidth="1"/>
    <col min="9975" max="9975" width="3.5" style="235" customWidth="1"/>
    <col min="9976" max="9976" width="47.25" style="235" customWidth="1"/>
    <col min="9977" max="9977" width="5.625" style="235" customWidth="1"/>
    <col min="9978" max="9978" width="7" style="235" customWidth="1"/>
    <col min="9979" max="9979" width="33.125" style="235" customWidth="1"/>
    <col min="9980" max="9980" width="47.25" style="235" customWidth="1"/>
    <col min="9981" max="10226" width="9" style="235"/>
    <col min="10227" max="10227" width="1.125" style="235" customWidth="1"/>
    <col min="10228" max="10228" width="7" style="235" customWidth="1"/>
    <col min="10229" max="10229" width="33.125" style="235" customWidth="1"/>
    <col min="10230" max="10230" width="47.25" style="235" customWidth="1"/>
    <col min="10231" max="10231" width="3.5" style="235" customWidth="1"/>
    <col min="10232" max="10232" width="47.25" style="235" customWidth="1"/>
    <col min="10233" max="10233" width="5.625" style="235" customWidth="1"/>
    <col min="10234" max="10234" width="7" style="235" customWidth="1"/>
    <col min="10235" max="10235" width="33.125" style="235" customWidth="1"/>
    <col min="10236" max="10236" width="47.25" style="235" customWidth="1"/>
    <col min="10237" max="10482" width="9" style="235"/>
    <col min="10483" max="10483" width="1.125" style="235" customWidth="1"/>
    <col min="10484" max="10484" width="7" style="235" customWidth="1"/>
    <col min="10485" max="10485" width="33.125" style="235" customWidth="1"/>
    <col min="10486" max="10486" width="47.25" style="235" customWidth="1"/>
    <col min="10487" max="10487" width="3.5" style="235" customWidth="1"/>
    <col min="10488" max="10488" width="47.25" style="235" customWidth="1"/>
    <col min="10489" max="10489" width="5.625" style="235" customWidth="1"/>
    <col min="10490" max="10490" width="7" style="235" customWidth="1"/>
    <col min="10491" max="10491" width="33.125" style="235" customWidth="1"/>
    <col min="10492" max="10492" width="47.25" style="235" customWidth="1"/>
    <col min="10493" max="10738" width="9" style="235"/>
    <col min="10739" max="10739" width="1.125" style="235" customWidth="1"/>
    <col min="10740" max="10740" width="7" style="235" customWidth="1"/>
    <col min="10741" max="10741" width="33.125" style="235" customWidth="1"/>
    <col min="10742" max="10742" width="47.25" style="235" customWidth="1"/>
    <col min="10743" max="10743" width="3.5" style="235" customWidth="1"/>
    <col min="10744" max="10744" width="47.25" style="235" customWidth="1"/>
    <col min="10745" max="10745" width="5.625" style="235" customWidth="1"/>
    <col min="10746" max="10746" width="7" style="235" customWidth="1"/>
    <col min="10747" max="10747" width="33.125" style="235" customWidth="1"/>
    <col min="10748" max="10748" width="47.25" style="235" customWidth="1"/>
    <col min="10749" max="10994" width="9" style="235"/>
    <col min="10995" max="10995" width="1.125" style="235" customWidth="1"/>
    <col min="10996" max="10996" width="7" style="235" customWidth="1"/>
    <col min="10997" max="10997" width="33.125" style="235" customWidth="1"/>
    <col min="10998" max="10998" width="47.25" style="235" customWidth="1"/>
    <col min="10999" max="10999" width="3.5" style="235" customWidth="1"/>
    <col min="11000" max="11000" width="47.25" style="235" customWidth="1"/>
    <col min="11001" max="11001" width="5.625" style="235" customWidth="1"/>
    <col min="11002" max="11002" width="7" style="235" customWidth="1"/>
    <col min="11003" max="11003" width="33.125" style="235" customWidth="1"/>
    <col min="11004" max="11004" width="47.25" style="235" customWidth="1"/>
    <col min="11005" max="11250" width="9" style="235"/>
    <col min="11251" max="11251" width="1.125" style="235" customWidth="1"/>
    <col min="11252" max="11252" width="7" style="235" customWidth="1"/>
    <col min="11253" max="11253" width="33.125" style="235" customWidth="1"/>
    <col min="11254" max="11254" width="47.25" style="235" customWidth="1"/>
    <col min="11255" max="11255" width="3.5" style="235" customWidth="1"/>
    <col min="11256" max="11256" width="47.25" style="235" customWidth="1"/>
    <col min="11257" max="11257" width="5.625" style="235" customWidth="1"/>
    <col min="11258" max="11258" width="7" style="235" customWidth="1"/>
    <col min="11259" max="11259" width="33.125" style="235" customWidth="1"/>
    <col min="11260" max="11260" width="47.25" style="235" customWidth="1"/>
    <col min="11261" max="11506" width="9" style="235"/>
    <col min="11507" max="11507" width="1.125" style="235" customWidth="1"/>
    <col min="11508" max="11508" width="7" style="235" customWidth="1"/>
    <col min="11509" max="11509" width="33.125" style="235" customWidth="1"/>
    <col min="11510" max="11510" width="47.25" style="235" customWidth="1"/>
    <col min="11511" max="11511" width="3.5" style="235" customWidth="1"/>
    <col min="11512" max="11512" width="47.25" style="235" customWidth="1"/>
    <col min="11513" max="11513" width="5.625" style="235" customWidth="1"/>
    <col min="11514" max="11514" width="7" style="235" customWidth="1"/>
    <col min="11515" max="11515" width="33.125" style="235" customWidth="1"/>
    <col min="11516" max="11516" width="47.25" style="235" customWidth="1"/>
    <col min="11517" max="11762" width="9" style="235"/>
    <col min="11763" max="11763" width="1.125" style="235" customWidth="1"/>
    <col min="11764" max="11764" width="7" style="235" customWidth="1"/>
    <col min="11765" max="11765" width="33.125" style="235" customWidth="1"/>
    <col min="11766" max="11766" width="47.25" style="235" customWidth="1"/>
    <col min="11767" max="11767" width="3.5" style="235" customWidth="1"/>
    <col min="11768" max="11768" width="47.25" style="235" customWidth="1"/>
    <col min="11769" max="11769" width="5.625" style="235" customWidth="1"/>
    <col min="11770" max="11770" width="7" style="235" customWidth="1"/>
    <col min="11771" max="11771" width="33.125" style="235" customWidth="1"/>
    <col min="11772" max="11772" width="47.25" style="235" customWidth="1"/>
    <col min="11773" max="12018" width="9" style="235"/>
    <col min="12019" max="12019" width="1.125" style="235" customWidth="1"/>
    <col min="12020" max="12020" width="7" style="235" customWidth="1"/>
    <col min="12021" max="12021" width="33.125" style="235" customWidth="1"/>
    <col min="12022" max="12022" width="47.25" style="235" customWidth="1"/>
    <col min="12023" max="12023" width="3.5" style="235" customWidth="1"/>
    <col min="12024" max="12024" width="47.25" style="235" customWidth="1"/>
    <col min="12025" max="12025" width="5.625" style="235" customWidth="1"/>
    <col min="12026" max="12026" width="7" style="235" customWidth="1"/>
    <col min="12027" max="12027" width="33.125" style="235" customWidth="1"/>
    <col min="12028" max="12028" width="47.25" style="235" customWidth="1"/>
    <col min="12029" max="12274" width="9" style="235"/>
    <col min="12275" max="12275" width="1.125" style="235" customWidth="1"/>
    <col min="12276" max="12276" width="7" style="235" customWidth="1"/>
    <col min="12277" max="12277" width="33.125" style="235" customWidth="1"/>
    <col min="12278" max="12278" width="47.25" style="235" customWidth="1"/>
    <col min="12279" max="12279" width="3.5" style="235" customWidth="1"/>
    <col min="12280" max="12280" width="47.25" style="235" customWidth="1"/>
    <col min="12281" max="12281" width="5.625" style="235" customWidth="1"/>
    <col min="12282" max="12282" width="7" style="235" customWidth="1"/>
    <col min="12283" max="12283" width="33.125" style="235" customWidth="1"/>
    <col min="12284" max="12284" width="47.25" style="235" customWidth="1"/>
    <col min="12285" max="12530" width="9" style="235"/>
    <col min="12531" max="12531" width="1.125" style="235" customWidth="1"/>
    <col min="12532" max="12532" width="7" style="235" customWidth="1"/>
    <col min="12533" max="12533" width="33.125" style="235" customWidth="1"/>
    <col min="12534" max="12534" width="47.25" style="235" customWidth="1"/>
    <col min="12535" max="12535" width="3.5" style="235" customWidth="1"/>
    <col min="12536" max="12536" width="47.25" style="235" customWidth="1"/>
    <col min="12537" max="12537" width="5.625" style="235" customWidth="1"/>
    <col min="12538" max="12538" width="7" style="235" customWidth="1"/>
    <col min="12539" max="12539" width="33.125" style="235" customWidth="1"/>
    <col min="12540" max="12540" width="47.25" style="235" customWidth="1"/>
    <col min="12541" max="12786" width="9" style="235"/>
    <col min="12787" max="12787" width="1.125" style="235" customWidth="1"/>
    <col min="12788" max="12788" width="7" style="235" customWidth="1"/>
    <col min="12789" max="12789" width="33.125" style="235" customWidth="1"/>
    <col min="12790" max="12790" width="47.25" style="235" customWidth="1"/>
    <col min="12791" max="12791" width="3.5" style="235" customWidth="1"/>
    <col min="12792" max="12792" width="47.25" style="235" customWidth="1"/>
    <col min="12793" max="12793" width="5.625" style="235" customWidth="1"/>
    <col min="12794" max="12794" width="7" style="235" customWidth="1"/>
    <col min="12795" max="12795" width="33.125" style="235" customWidth="1"/>
    <col min="12796" max="12796" width="47.25" style="235" customWidth="1"/>
    <col min="12797" max="13042" width="9" style="235"/>
    <col min="13043" max="13043" width="1.125" style="235" customWidth="1"/>
    <col min="13044" max="13044" width="7" style="235" customWidth="1"/>
    <col min="13045" max="13045" width="33.125" style="235" customWidth="1"/>
    <col min="13046" max="13046" width="47.25" style="235" customWidth="1"/>
    <col min="13047" max="13047" width="3.5" style="235" customWidth="1"/>
    <col min="13048" max="13048" width="47.25" style="235" customWidth="1"/>
    <col min="13049" max="13049" width="5.625" style="235" customWidth="1"/>
    <col min="13050" max="13050" width="7" style="235" customWidth="1"/>
    <col min="13051" max="13051" width="33.125" style="235" customWidth="1"/>
    <col min="13052" max="13052" width="47.25" style="235" customWidth="1"/>
    <col min="13053" max="13298" width="9" style="235"/>
    <col min="13299" max="13299" width="1.125" style="235" customWidth="1"/>
    <col min="13300" max="13300" width="7" style="235" customWidth="1"/>
    <col min="13301" max="13301" width="33.125" style="235" customWidth="1"/>
    <col min="13302" max="13302" width="47.25" style="235" customWidth="1"/>
    <col min="13303" max="13303" width="3.5" style="235" customWidth="1"/>
    <col min="13304" max="13304" width="47.25" style="235" customWidth="1"/>
    <col min="13305" max="13305" width="5.625" style="235" customWidth="1"/>
    <col min="13306" max="13306" width="7" style="235" customWidth="1"/>
    <col min="13307" max="13307" width="33.125" style="235" customWidth="1"/>
    <col min="13308" max="13308" width="47.25" style="235" customWidth="1"/>
    <col min="13309" max="13554" width="9" style="235"/>
    <col min="13555" max="13555" width="1.125" style="235" customWidth="1"/>
    <col min="13556" max="13556" width="7" style="235" customWidth="1"/>
    <col min="13557" max="13557" width="33.125" style="235" customWidth="1"/>
    <col min="13558" max="13558" width="47.25" style="235" customWidth="1"/>
    <col min="13559" max="13559" width="3.5" style="235" customWidth="1"/>
    <col min="13560" max="13560" width="47.25" style="235" customWidth="1"/>
    <col min="13561" max="13561" width="5.625" style="235" customWidth="1"/>
    <col min="13562" max="13562" width="7" style="235" customWidth="1"/>
    <col min="13563" max="13563" width="33.125" style="235" customWidth="1"/>
    <col min="13564" max="13564" width="47.25" style="235" customWidth="1"/>
    <col min="13565" max="13810" width="9" style="235"/>
    <col min="13811" max="13811" width="1.125" style="235" customWidth="1"/>
    <col min="13812" max="13812" width="7" style="235" customWidth="1"/>
    <col min="13813" max="13813" width="33.125" style="235" customWidth="1"/>
    <col min="13814" max="13814" width="47.25" style="235" customWidth="1"/>
    <col min="13815" max="13815" width="3.5" style="235" customWidth="1"/>
    <col min="13816" max="13816" width="47.25" style="235" customWidth="1"/>
    <col min="13817" max="13817" width="5.625" style="235" customWidth="1"/>
    <col min="13818" max="13818" width="7" style="235" customWidth="1"/>
    <col min="13819" max="13819" width="33.125" style="235" customWidth="1"/>
    <col min="13820" max="13820" width="47.25" style="235" customWidth="1"/>
    <col min="13821" max="14066" width="9" style="235"/>
    <col min="14067" max="14067" width="1.125" style="235" customWidth="1"/>
    <col min="14068" max="14068" width="7" style="235" customWidth="1"/>
    <col min="14069" max="14069" width="33.125" style="235" customWidth="1"/>
    <col min="14070" max="14070" width="47.25" style="235" customWidth="1"/>
    <col min="14071" max="14071" width="3.5" style="235" customWidth="1"/>
    <col min="14072" max="14072" width="47.25" style="235" customWidth="1"/>
    <col min="14073" max="14073" width="5.625" style="235" customWidth="1"/>
    <col min="14074" max="14074" width="7" style="235" customWidth="1"/>
    <col min="14075" max="14075" width="33.125" style="235" customWidth="1"/>
    <col min="14076" max="14076" width="47.25" style="235" customWidth="1"/>
    <col min="14077" max="14322" width="9" style="235"/>
    <col min="14323" max="14323" width="1.125" style="235" customWidth="1"/>
    <col min="14324" max="14324" width="7" style="235" customWidth="1"/>
    <col min="14325" max="14325" width="33.125" style="235" customWidth="1"/>
    <col min="14326" max="14326" width="47.25" style="235" customWidth="1"/>
    <col min="14327" max="14327" width="3.5" style="235" customWidth="1"/>
    <col min="14328" max="14328" width="47.25" style="235" customWidth="1"/>
    <col min="14329" max="14329" width="5.625" style="235" customWidth="1"/>
    <col min="14330" max="14330" width="7" style="235" customWidth="1"/>
    <col min="14331" max="14331" width="33.125" style="235" customWidth="1"/>
    <col min="14332" max="14332" width="47.25" style="235" customWidth="1"/>
    <col min="14333" max="14578" width="9" style="235"/>
    <col min="14579" max="14579" width="1.125" style="235" customWidth="1"/>
    <col min="14580" max="14580" width="7" style="235" customWidth="1"/>
    <col min="14581" max="14581" width="33.125" style="235" customWidth="1"/>
    <col min="14582" max="14582" width="47.25" style="235" customWidth="1"/>
    <col min="14583" max="14583" width="3.5" style="235" customWidth="1"/>
    <col min="14584" max="14584" width="47.25" style="235" customWidth="1"/>
    <col min="14585" max="14585" width="5.625" style="235" customWidth="1"/>
    <col min="14586" max="14586" width="7" style="235" customWidth="1"/>
    <col min="14587" max="14587" width="33.125" style="235" customWidth="1"/>
    <col min="14588" max="14588" width="47.25" style="235" customWidth="1"/>
    <col min="14589" max="14834" width="9" style="235"/>
    <col min="14835" max="14835" width="1.125" style="235" customWidth="1"/>
    <col min="14836" max="14836" width="7" style="235" customWidth="1"/>
    <col min="14837" max="14837" width="33.125" style="235" customWidth="1"/>
    <col min="14838" max="14838" width="47.25" style="235" customWidth="1"/>
    <col min="14839" max="14839" width="3.5" style="235" customWidth="1"/>
    <col min="14840" max="14840" width="47.25" style="235" customWidth="1"/>
    <col min="14841" max="14841" width="5.625" style="235" customWidth="1"/>
    <col min="14842" max="14842" width="7" style="235" customWidth="1"/>
    <col min="14843" max="14843" width="33.125" style="235" customWidth="1"/>
    <col min="14844" max="14844" width="47.25" style="235" customWidth="1"/>
    <col min="14845" max="15090" width="9" style="235"/>
    <col min="15091" max="15091" width="1.125" style="235" customWidth="1"/>
    <col min="15092" max="15092" width="7" style="235" customWidth="1"/>
    <col min="15093" max="15093" width="33.125" style="235" customWidth="1"/>
    <col min="15094" max="15094" width="47.25" style="235" customWidth="1"/>
    <col min="15095" max="15095" width="3.5" style="235" customWidth="1"/>
    <col min="15096" max="15096" width="47.25" style="235" customWidth="1"/>
    <col min="15097" max="15097" width="5.625" style="235" customWidth="1"/>
    <col min="15098" max="15098" width="7" style="235" customWidth="1"/>
    <col min="15099" max="15099" width="33.125" style="235" customWidth="1"/>
    <col min="15100" max="15100" width="47.25" style="235" customWidth="1"/>
    <col min="15101" max="15346" width="9" style="235"/>
    <col min="15347" max="15347" width="1.125" style="235" customWidth="1"/>
    <col min="15348" max="15348" width="7" style="235" customWidth="1"/>
    <col min="15349" max="15349" width="33.125" style="235" customWidth="1"/>
    <col min="15350" max="15350" width="47.25" style="235" customWidth="1"/>
    <col min="15351" max="15351" width="3.5" style="235" customWidth="1"/>
    <col min="15352" max="15352" width="47.25" style="235" customWidth="1"/>
    <col min="15353" max="15353" width="5.625" style="235" customWidth="1"/>
    <col min="15354" max="15354" width="7" style="235" customWidth="1"/>
    <col min="15355" max="15355" width="33.125" style="235" customWidth="1"/>
    <col min="15356" max="15356" width="47.25" style="235" customWidth="1"/>
    <col min="15357" max="15602" width="9" style="235"/>
    <col min="15603" max="15603" width="1.125" style="235" customWidth="1"/>
    <col min="15604" max="15604" width="7" style="235" customWidth="1"/>
    <col min="15605" max="15605" width="33.125" style="235" customWidth="1"/>
    <col min="15606" max="15606" width="47.25" style="235" customWidth="1"/>
    <col min="15607" max="15607" width="3.5" style="235" customWidth="1"/>
    <col min="15608" max="15608" width="47.25" style="235" customWidth="1"/>
    <col min="15609" max="15609" width="5.625" style="235" customWidth="1"/>
    <col min="15610" max="15610" width="7" style="235" customWidth="1"/>
    <col min="15611" max="15611" width="33.125" style="235" customWidth="1"/>
    <col min="15612" max="15612" width="47.25" style="235" customWidth="1"/>
    <col min="15613" max="15858" width="9" style="235"/>
    <col min="15859" max="15859" width="1.125" style="235" customWidth="1"/>
    <col min="15860" max="15860" width="7" style="235" customWidth="1"/>
    <col min="15861" max="15861" width="33.125" style="235" customWidth="1"/>
    <col min="15862" max="15862" width="47.25" style="235" customWidth="1"/>
    <col min="15863" max="15863" width="3.5" style="235" customWidth="1"/>
    <col min="15864" max="15864" width="47.25" style="235" customWidth="1"/>
    <col min="15865" max="15865" width="5.625" style="235" customWidth="1"/>
    <col min="15866" max="15866" width="7" style="235" customWidth="1"/>
    <col min="15867" max="15867" width="33.125" style="235" customWidth="1"/>
    <col min="15868" max="15868" width="47.25" style="235" customWidth="1"/>
    <col min="15869" max="16114" width="9" style="235"/>
    <col min="16115" max="16115" width="1.125" style="235" customWidth="1"/>
    <col min="16116" max="16116" width="7" style="235" customWidth="1"/>
    <col min="16117" max="16117" width="33.125" style="235" customWidth="1"/>
    <col min="16118" max="16118" width="47.25" style="235" customWidth="1"/>
    <col min="16119" max="16119" width="3.5" style="235" customWidth="1"/>
    <col min="16120" max="16120" width="47.25" style="235" customWidth="1"/>
    <col min="16121" max="16121" width="5.625" style="235" customWidth="1"/>
    <col min="16122" max="16122" width="7" style="235" customWidth="1"/>
    <col min="16123" max="16123" width="33.125" style="235" customWidth="1"/>
    <col min="16124" max="16124" width="47.25" style="235" customWidth="1"/>
    <col min="16125" max="16384" width="9" style="235"/>
  </cols>
  <sheetData>
    <row r="1" spans="1:9">
      <c r="A1" s="377"/>
      <c r="F1" s="377"/>
    </row>
    <row r="2" spans="1:9">
      <c r="A2" s="377"/>
      <c r="F2" s="377"/>
    </row>
    <row r="3" spans="1:9" s="399" customFormat="1" ht="14.25">
      <c r="A3" s="396"/>
      <c r="B3" s="379" t="s">
        <v>5</v>
      </c>
      <c r="C3" s="397" t="s">
        <v>6</v>
      </c>
      <c r="D3" s="398" t="s">
        <v>7</v>
      </c>
      <c r="E3" s="380"/>
      <c r="H3" s="400"/>
      <c r="I3" s="400"/>
    </row>
    <row r="4" spans="1:9">
      <c r="B4" s="16" t="s">
        <v>754</v>
      </c>
      <c r="C4" s="17" t="s">
        <v>755</v>
      </c>
      <c r="D4" s="21" t="s">
        <v>750</v>
      </c>
      <c r="E4" s="383"/>
      <c r="G4" s="235"/>
      <c r="H4" s="401"/>
      <c r="I4" s="401"/>
    </row>
    <row r="5" spans="1:9">
      <c r="B5" s="16">
        <v>7</v>
      </c>
      <c r="C5" s="17" t="s">
        <v>756</v>
      </c>
      <c r="D5" s="18" t="s">
        <v>757</v>
      </c>
      <c r="E5" s="383"/>
      <c r="G5" s="235"/>
      <c r="H5" s="401"/>
      <c r="I5" s="401"/>
    </row>
    <row r="6" spans="1:9">
      <c r="B6" s="16">
        <v>8</v>
      </c>
      <c r="C6" s="19" t="s">
        <v>758</v>
      </c>
      <c r="D6" s="21" t="s">
        <v>759</v>
      </c>
      <c r="E6" s="144"/>
      <c r="G6" s="235"/>
      <c r="H6" s="401"/>
      <c r="I6" s="401"/>
    </row>
    <row r="7" spans="1:9">
      <c r="B7" s="16">
        <v>8</v>
      </c>
      <c r="C7" s="19" t="s">
        <v>760</v>
      </c>
      <c r="D7" s="21" t="s">
        <v>761</v>
      </c>
      <c r="E7" s="144"/>
      <c r="G7" s="235"/>
      <c r="H7" s="401"/>
      <c r="I7" s="401"/>
    </row>
    <row r="8" spans="1:9">
      <c r="B8" s="16">
        <v>8</v>
      </c>
      <c r="C8" s="19" t="s">
        <v>370</v>
      </c>
      <c r="D8" s="21" t="s">
        <v>762</v>
      </c>
      <c r="E8" s="144"/>
      <c r="G8" s="235"/>
      <c r="H8" s="401"/>
      <c r="I8" s="401"/>
    </row>
    <row r="9" spans="1:9">
      <c r="B9" s="16">
        <v>20</v>
      </c>
      <c r="C9" s="17" t="s">
        <v>763</v>
      </c>
      <c r="D9" s="18" t="s">
        <v>764</v>
      </c>
      <c r="E9" s="383"/>
      <c r="G9" s="235"/>
      <c r="H9" s="401"/>
      <c r="I9" s="401"/>
    </row>
    <row r="10" spans="1:9">
      <c r="B10" s="13">
        <v>21</v>
      </c>
      <c r="C10" s="17" t="s">
        <v>765</v>
      </c>
      <c r="D10" s="18" t="s">
        <v>690</v>
      </c>
      <c r="E10" s="383"/>
      <c r="G10" s="235"/>
      <c r="H10" s="401"/>
      <c r="I10" s="401"/>
    </row>
    <row r="11" spans="1:9">
      <c r="B11" s="13">
        <v>28</v>
      </c>
      <c r="C11" s="17" t="s">
        <v>766</v>
      </c>
      <c r="D11" s="18" t="s">
        <v>767</v>
      </c>
      <c r="E11" s="383"/>
      <c r="G11" s="235"/>
      <c r="H11" s="401"/>
      <c r="I11" s="401"/>
    </row>
    <row r="12" spans="1:9">
      <c r="B12" s="16">
        <v>28</v>
      </c>
      <c r="C12" s="17" t="s">
        <v>768</v>
      </c>
      <c r="D12" s="386" t="s">
        <v>769</v>
      </c>
      <c r="E12" s="392"/>
      <c r="G12" s="235"/>
      <c r="H12" s="401"/>
      <c r="I12" s="401"/>
    </row>
    <row r="13" spans="1:9">
      <c r="B13" s="226" t="s">
        <v>770</v>
      </c>
      <c r="C13" s="25" t="s">
        <v>771</v>
      </c>
      <c r="D13" s="402" t="s">
        <v>679</v>
      </c>
      <c r="E13" s="392"/>
      <c r="G13" s="235"/>
      <c r="H13" s="401"/>
      <c r="I13" s="401"/>
    </row>
    <row r="14" spans="1:9">
      <c r="B14" s="13">
        <v>11</v>
      </c>
      <c r="C14" s="17" t="s">
        <v>772</v>
      </c>
      <c r="D14" s="403" t="s">
        <v>773</v>
      </c>
      <c r="E14" s="392"/>
      <c r="G14" s="235"/>
      <c r="H14" s="401"/>
      <c r="I14" s="401"/>
    </row>
    <row r="15" spans="1:9">
      <c r="B15" s="16">
        <v>17</v>
      </c>
      <c r="C15" s="17" t="s">
        <v>774</v>
      </c>
      <c r="D15" s="18" t="s">
        <v>775</v>
      </c>
      <c r="E15" s="392"/>
      <c r="G15" s="235"/>
      <c r="H15" s="401"/>
      <c r="I15" s="401"/>
    </row>
    <row r="16" spans="1:9">
      <c r="B16" s="16">
        <v>18</v>
      </c>
      <c r="C16" s="19" t="s">
        <v>776</v>
      </c>
      <c r="D16" s="22" t="s">
        <v>777</v>
      </c>
      <c r="E16" s="383"/>
      <c r="G16" s="235"/>
      <c r="H16" s="401"/>
      <c r="I16" s="401"/>
    </row>
    <row r="17" spans="2:9">
      <c r="B17" s="16">
        <v>25</v>
      </c>
      <c r="C17" s="19" t="s">
        <v>778</v>
      </c>
      <c r="D17" s="22" t="s">
        <v>779</v>
      </c>
      <c r="E17" s="404"/>
      <c r="G17" s="235"/>
      <c r="H17" s="401"/>
      <c r="I17" s="401"/>
    </row>
    <row r="18" spans="2:9">
      <c r="B18" s="24" t="s">
        <v>780</v>
      </c>
      <c r="C18" s="25" t="s">
        <v>781</v>
      </c>
      <c r="D18" s="26" t="s">
        <v>782</v>
      </c>
      <c r="E18" s="404"/>
      <c r="G18" s="235"/>
      <c r="H18" s="401"/>
      <c r="I18" s="401"/>
    </row>
    <row r="19" spans="2:9">
      <c r="B19" s="13">
        <v>9</v>
      </c>
      <c r="C19" s="17" t="s">
        <v>211</v>
      </c>
      <c r="D19" s="18" t="s">
        <v>783</v>
      </c>
      <c r="E19" s="383"/>
      <c r="G19" s="235"/>
      <c r="H19" s="401"/>
      <c r="I19" s="401"/>
    </row>
    <row r="20" spans="2:9">
      <c r="B20" s="16">
        <v>23</v>
      </c>
      <c r="C20" s="17" t="s">
        <v>784</v>
      </c>
      <c r="D20" s="18" t="s">
        <v>785</v>
      </c>
      <c r="E20" s="383"/>
      <c r="G20" s="235"/>
      <c r="H20" s="401"/>
      <c r="I20" s="401"/>
    </row>
    <row r="21" spans="2:9">
      <c r="B21" s="16">
        <v>23</v>
      </c>
      <c r="C21" s="17" t="s">
        <v>786</v>
      </c>
      <c r="D21" s="18" t="s">
        <v>787</v>
      </c>
      <c r="E21" s="383"/>
      <c r="G21" s="235"/>
      <c r="H21" s="401"/>
      <c r="I21" s="401"/>
    </row>
    <row r="22" spans="2:9">
      <c r="B22" s="405">
        <v>24</v>
      </c>
      <c r="C22" s="17" t="s">
        <v>788</v>
      </c>
      <c r="D22" s="18" t="s">
        <v>789</v>
      </c>
      <c r="E22" s="383"/>
      <c r="G22" s="235"/>
      <c r="H22" s="401"/>
      <c r="I22" s="401"/>
    </row>
    <row r="23" spans="2:9">
      <c r="B23" s="226" t="s">
        <v>790</v>
      </c>
      <c r="C23" s="25" t="s">
        <v>791</v>
      </c>
      <c r="D23" s="388" t="s">
        <v>679</v>
      </c>
      <c r="E23" s="383"/>
      <c r="G23" s="235"/>
      <c r="H23" s="401"/>
      <c r="I23" s="401"/>
    </row>
    <row r="24" spans="2:9">
      <c r="B24" s="16">
        <v>6</v>
      </c>
      <c r="C24" s="17" t="s">
        <v>792</v>
      </c>
      <c r="D24" s="18" t="s">
        <v>793</v>
      </c>
      <c r="E24" s="383"/>
      <c r="G24" s="235"/>
      <c r="H24" s="401"/>
      <c r="I24" s="401"/>
    </row>
    <row r="25" spans="2:9">
      <c r="B25" s="16">
        <v>13</v>
      </c>
      <c r="C25" s="29" t="s">
        <v>794</v>
      </c>
      <c r="D25" s="18" t="s">
        <v>748</v>
      </c>
      <c r="E25" s="383"/>
      <c r="G25" s="235"/>
      <c r="H25" s="401"/>
      <c r="I25" s="401"/>
    </row>
    <row r="26" spans="2:9">
      <c r="B26" s="16">
        <v>13</v>
      </c>
      <c r="C26" s="17" t="s">
        <v>212</v>
      </c>
      <c r="D26" s="18" t="s">
        <v>773</v>
      </c>
      <c r="E26" s="383"/>
      <c r="G26" s="235"/>
      <c r="H26" s="401"/>
      <c r="I26" s="401"/>
    </row>
    <row r="27" spans="2:9">
      <c r="B27" s="406">
        <v>19</v>
      </c>
      <c r="C27" s="17" t="s">
        <v>795</v>
      </c>
      <c r="D27" s="18" t="s">
        <v>796</v>
      </c>
      <c r="E27" s="383"/>
      <c r="G27" s="235"/>
      <c r="H27" s="401"/>
      <c r="I27" s="401"/>
    </row>
    <row r="28" spans="2:9">
      <c r="B28" s="13">
        <v>20</v>
      </c>
      <c r="C28" s="17" t="s">
        <v>797</v>
      </c>
      <c r="D28" s="18" t="s">
        <v>798</v>
      </c>
      <c r="E28" s="383"/>
      <c r="G28" s="235"/>
      <c r="H28" s="401"/>
      <c r="I28" s="401"/>
    </row>
    <row r="29" spans="2:9">
      <c r="B29" s="406">
        <v>26</v>
      </c>
      <c r="C29" s="17" t="s">
        <v>799</v>
      </c>
      <c r="D29" s="18" t="s">
        <v>800</v>
      </c>
      <c r="E29" s="383"/>
      <c r="G29" s="235"/>
      <c r="H29" s="401"/>
      <c r="I29" s="401"/>
    </row>
    <row r="30" spans="2:9">
      <c r="B30" s="407">
        <v>27</v>
      </c>
      <c r="C30" s="28" t="s">
        <v>801</v>
      </c>
      <c r="D30" s="32" t="s">
        <v>802</v>
      </c>
      <c r="E30" s="144"/>
      <c r="G30" s="235"/>
      <c r="H30" s="401"/>
      <c r="I30" s="401"/>
    </row>
    <row r="31" spans="2:9">
      <c r="B31" s="16" t="s">
        <v>803</v>
      </c>
      <c r="C31" s="17" t="s">
        <v>804</v>
      </c>
      <c r="D31" s="18" t="s">
        <v>805</v>
      </c>
      <c r="E31" s="144"/>
      <c r="G31" s="235"/>
      <c r="H31" s="401"/>
      <c r="I31" s="401"/>
    </row>
    <row r="32" spans="2:9">
      <c r="B32" s="16">
        <v>10</v>
      </c>
      <c r="C32" s="17" t="s">
        <v>806</v>
      </c>
      <c r="D32" s="18" t="s">
        <v>807</v>
      </c>
      <c r="E32" s="383"/>
      <c r="G32" s="235"/>
      <c r="H32" s="401"/>
      <c r="I32" s="401"/>
    </row>
    <row r="33" spans="1:9">
      <c r="B33" s="16">
        <v>11</v>
      </c>
      <c r="C33" s="17" t="s">
        <v>808</v>
      </c>
      <c r="D33" s="18" t="s">
        <v>809</v>
      </c>
      <c r="E33" s="383"/>
      <c r="G33" s="235"/>
      <c r="H33" s="401"/>
      <c r="I33" s="401"/>
    </row>
    <row r="34" spans="1:9">
      <c r="B34" s="215">
        <v>23</v>
      </c>
      <c r="C34" s="17" t="s">
        <v>810</v>
      </c>
      <c r="D34" s="18" t="s">
        <v>811</v>
      </c>
      <c r="E34" s="144"/>
      <c r="G34" s="235"/>
      <c r="H34" s="401"/>
      <c r="I34" s="401"/>
    </row>
    <row r="35" spans="1:9" s="408" customFormat="1">
      <c r="A35" s="235"/>
      <c r="B35" s="215">
        <v>24</v>
      </c>
      <c r="C35" s="17" t="s">
        <v>812</v>
      </c>
      <c r="D35" s="18" t="s">
        <v>813</v>
      </c>
      <c r="E35" s="383"/>
      <c r="F35" s="235"/>
      <c r="H35" s="409"/>
      <c r="I35" s="409"/>
    </row>
    <row r="36" spans="1:9" s="408" customFormat="1">
      <c r="A36" s="235"/>
      <c r="B36" s="410" t="s">
        <v>814</v>
      </c>
      <c r="C36" s="25" t="s">
        <v>285</v>
      </c>
      <c r="D36" s="26" t="s">
        <v>815</v>
      </c>
      <c r="E36" s="383"/>
      <c r="F36" s="235"/>
      <c r="H36" s="409"/>
      <c r="I36" s="409"/>
    </row>
    <row r="37" spans="1:9" s="408" customFormat="1">
      <c r="A37" s="235"/>
      <c r="B37" s="16">
        <v>10</v>
      </c>
      <c r="C37" s="17" t="s">
        <v>816</v>
      </c>
      <c r="D37" s="21" t="s">
        <v>817</v>
      </c>
      <c r="E37" s="383"/>
      <c r="H37" s="409"/>
      <c r="I37" s="409"/>
    </row>
    <row r="38" spans="1:9">
      <c r="A38" s="408"/>
      <c r="B38" s="16">
        <v>10</v>
      </c>
      <c r="C38" s="19" t="s">
        <v>818</v>
      </c>
      <c r="D38" s="18" t="s">
        <v>775</v>
      </c>
      <c r="E38" s="383"/>
      <c r="F38" s="408"/>
      <c r="G38" s="235"/>
      <c r="H38" s="401"/>
      <c r="I38" s="401"/>
    </row>
    <row r="39" spans="1:9">
      <c r="A39" s="408"/>
      <c r="B39" s="16">
        <v>17</v>
      </c>
      <c r="C39" s="17" t="s">
        <v>819</v>
      </c>
      <c r="D39" s="18" t="s">
        <v>820</v>
      </c>
      <c r="E39" s="383"/>
      <c r="F39" s="408"/>
      <c r="G39" s="235"/>
      <c r="H39" s="401"/>
      <c r="I39" s="401"/>
    </row>
    <row r="40" spans="1:9">
      <c r="A40" s="408"/>
      <c r="B40" s="16" t="s">
        <v>821</v>
      </c>
      <c r="C40" s="17" t="s">
        <v>822</v>
      </c>
      <c r="D40" s="18" t="s">
        <v>669</v>
      </c>
      <c r="E40" s="383"/>
      <c r="G40" s="235"/>
      <c r="H40" s="401"/>
      <c r="I40" s="401"/>
    </row>
    <row r="41" spans="1:9">
      <c r="B41" s="16">
        <v>24</v>
      </c>
      <c r="C41" s="17" t="s">
        <v>823</v>
      </c>
      <c r="D41" s="18" t="s">
        <v>748</v>
      </c>
      <c r="E41" s="383"/>
      <c r="G41" s="235"/>
      <c r="H41" s="401"/>
      <c r="I41" s="401"/>
    </row>
    <row r="42" spans="1:9">
      <c r="B42" s="16">
        <v>24</v>
      </c>
      <c r="C42" s="17" t="s">
        <v>824</v>
      </c>
      <c r="D42" s="18" t="s">
        <v>825</v>
      </c>
      <c r="E42" s="383"/>
      <c r="G42" s="235"/>
      <c r="H42" s="401"/>
      <c r="I42" s="401"/>
    </row>
    <row r="43" spans="1:9">
      <c r="A43" s="401"/>
      <c r="B43" s="411"/>
      <c r="C43" s="412"/>
      <c r="D43" s="412"/>
      <c r="E43" s="383"/>
      <c r="G43" s="235"/>
      <c r="H43" s="401"/>
      <c r="I43" s="401"/>
    </row>
    <row r="44" spans="1:9">
      <c r="B44" s="42"/>
      <c r="C44" s="40" t="s">
        <v>158</v>
      </c>
      <c r="D44" s="38"/>
      <c r="E44" s="383"/>
      <c r="G44" s="235"/>
      <c r="H44" s="401"/>
      <c r="I44" s="401"/>
    </row>
    <row r="45" spans="1:9">
      <c r="B45" s="413"/>
      <c r="C45" s="37"/>
      <c r="D45" s="38"/>
      <c r="E45" s="144"/>
      <c r="G45" s="235"/>
      <c r="H45" s="401"/>
      <c r="I45" s="401"/>
    </row>
    <row r="46" spans="1:9">
      <c r="B46" s="42"/>
      <c r="C46" s="42"/>
      <c r="D46" s="38"/>
      <c r="E46" s="144"/>
      <c r="G46" s="235"/>
      <c r="H46" s="401"/>
      <c r="I46" s="401"/>
    </row>
    <row r="47" spans="1:9">
      <c r="B47" s="148"/>
      <c r="C47" s="148"/>
      <c r="D47" s="38"/>
      <c r="E47" s="144"/>
      <c r="G47" s="235"/>
      <c r="H47" s="401"/>
      <c r="I47" s="401"/>
    </row>
    <row r="48" spans="1:9" ht="17.25">
      <c r="B48" s="414"/>
      <c r="C48" s="150"/>
      <c r="D48" s="151"/>
      <c r="E48" s="144"/>
      <c r="G48" s="235"/>
      <c r="H48" s="401"/>
      <c r="I48" s="401"/>
    </row>
    <row r="49" spans="2:9">
      <c r="B49" s="414"/>
      <c r="C49" s="152"/>
      <c r="D49" s="153"/>
      <c r="E49" s="383"/>
      <c r="G49" s="235"/>
      <c r="H49" s="401"/>
      <c r="I49" s="401"/>
    </row>
    <row r="50" spans="2:9">
      <c r="B50" s="415"/>
      <c r="C50" s="135"/>
      <c r="D50" s="136"/>
      <c r="E50" s="383"/>
      <c r="G50" s="42"/>
      <c r="H50" s="144"/>
      <c r="I50" s="389"/>
    </row>
    <row r="51" spans="2:9">
      <c r="B51" s="415"/>
      <c r="C51" s="135"/>
      <c r="D51" s="136"/>
      <c r="E51" s="383"/>
      <c r="G51" s="148"/>
      <c r="H51" s="416"/>
      <c r="I51" s="389"/>
    </row>
    <row r="52" spans="2:9" ht="17.25">
      <c r="B52" s="415"/>
      <c r="C52" s="135"/>
      <c r="D52" s="136"/>
      <c r="E52" s="38"/>
      <c r="G52" s="414"/>
      <c r="H52" s="417"/>
      <c r="I52" s="418"/>
    </row>
    <row r="53" spans="2:9">
      <c r="B53" s="419"/>
      <c r="C53" s="420"/>
      <c r="D53" s="43"/>
      <c r="E53" s="38"/>
      <c r="G53" s="414"/>
      <c r="H53" s="421"/>
      <c r="I53" s="422"/>
    </row>
    <row r="54" spans="2:9">
      <c r="B54" s="40"/>
      <c r="C54" s="40"/>
      <c r="D54" s="43"/>
      <c r="E54" s="38"/>
      <c r="G54" s="415"/>
      <c r="H54" s="423"/>
      <c r="I54" s="424"/>
    </row>
    <row r="55" spans="2:9">
      <c r="B55" s="425"/>
      <c r="C55" s="425"/>
      <c r="D55" s="43"/>
      <c r="E55" s="38"/>
      <c r="G55" s="415"/>
      <c r="H55" s="423"/>
      <c r="I55" s="424"/>
    </row>
    <row r="56" spans="2:9" ht="17.25">
      <c r="B56" s="376"/>
      <c r="C56" s="53"/>
      <c r="D56" s="426"/>
      <c r="E56" s="38"/>
      <c r="G56" s="415"/>
      <c r="H56" s="423"/>
      <c r="I56" s="424"/>
    </row>
    <row r="57" spans="2:9" ht="17.25">
      <c r="B57" s="376"/>
      <c r="C57" s="427"/>
      <c r="D57" s="1"/>
      <c r="E57" s="151"/>
      <c r="G57" s="419"/>
      <c r="H57" s="428"/>
      <c r="I57" s="429"/>
    </row>
    <row r="58" spans="2:9">
      <c r="E58" s="153"/>
      <c r="G58" s="40"/>
      <c r="H58" s="430"/>
      <c r="I58" s="429"/>
    </row>
    <row r="59" spans="2:9">
      <c r="E59" s="136"/>
      <c r="G59" s="425"/>
      <c r="H59" s="431"/>
      <c r="I59" s="429"/>
    </row>
    <row r="60" spans="2:9" ht="17.25">
      <c r="E60" s="136"/>
      <c r="G60" s="376"/>
      <c r="H60" s="432"/>
      <c r="I60" s="433"/>
    </row>
    <row r="61" spans="2:9">
      <c r="E61" s="136"/>
      <c r="G61" s="376"/>
      <c r="H61" s="434"/>
      <c r="I61" s="435"/>
    </row>
    <row r="62" spans="2:9">
      <c r="E62" s="43"/>
    </row>
    <row r="63" spans="2:9">
      <c r="E63" s="43"/>
    </row>
    <row r="64" spans="2:9">
      <c r="E64" s="43"/>
    </row>
    <row r="65" spans="5:5" ht="17.25">
      <c r="E65" s="426"/>
    </row>
    <row r="66" spans="5:5">
      <c r="E66" s="1"/>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L53"/>
  <sheetViews>
    <sheetView workbookViewId="0">
      <selection sqref="A1:XFD1048576"/>
    </sheetView>
  </sheetViews>
  <sheetFormatPr defaultColWidth="2.25" defaultRowHeight="12"/>
  <cols>
    <col min="1" max="1" width="4.5" style="450" customWidth="1"/>
    <col min="2" max="38" width="2.25" style="450" customWidth="1"/>
    <col min="39" max="39" width="0.875" style="450" customWidth="1"/>
    <col min="40" max="211" width="2.25" style="450"/>
    <col min="212" max="212" width="4.5" style="450" customWidth="1"/>
    <col min="213" max="249" width="2.25" style="450" customWidth="1"/>
    <col min="250" max="250" width="0.875" style="450" customWidth="1"/>
    <col min="251" max="467" width="2.25" style="450"/>
    <col min="468" max="468" width="4.5" style="450" customWidth="1"/>
    <col min="469" max="505" width="2.25" style="450" customWidth="1"/>
    <col min="506" max="506" width="0.875" style="450" customWidth="1"/>
    <col min="507" max="723" width="2.25" style="450"/>
    <col min="724" max="724" width="4.5" style="450" customWidth="1"/>
    <col min="725" max="761" width="2.25" style="450" customWidth="1"/>
    <col min="762" max="762" width="0.875" style="450" customWidth="1"/>
    <col min="763" max="979" width="2.25" style="450"/>
    <col min="980" max="980" width="4.5" style="450" customWidth="1"/>
    <col min="981" max="1017" width="2.25" style="450" customWidth="1"/>
    <col min="1018" max="1018" width="0.875" style="450" customWidth="1"/>
    <col min="1019" max="1235" width="2.25" style="450"/>
    <col min="1236" max="1236" width="4.5" style="450" customWidth="1"/>
    <col min="1237" max="1273" width="2.25" style="450" customWidth="1"/>
    <col min="1274" max="1274" width="0.875" style="450" customWidth="1"/>
    <col min="1275" max="1491" width="2.25" style="450"/>
    <col min="1492" max="1492" width="4.5" style="450" customWidth="1"/>
    <col min="1493" max="1529" width="2.25" style="450" customWidth="1"/>
    <col min="1530" max="1530" width="0.875" style="450" customWidth="1"/>
    <col min="1531" max="1747" width="2.25" style="450"/>
    <col min="1748" max="1748" width="4.5" style="450" customWidth="1"/>
    <col min="1749" max="1785" width="2.25" style="450" customWidth="1"/>
    <col min="1786" max="1786" width="0.875" style="450" customWidth="1"/>
    <col min="1787" max="2003" width="2.25" style="450"/>
    <col min="2004" max="2004" width="4.5" style="450" customWidth="1"/>
    <col min="2005" max="2041" width="2.25" style="450" customWidth="1"/>
    <col min="2042" max="2042" width="0.875" style="450" customWidth="1"/>
    <col min="2043" max="2259" width="2.25" style="450"/>
    <col min="2260" max="2260" width="4.5" style="450" customWidth="1"/>
    <col min="2261" max="2297" width="2.25" style="450" customWidth="1"/>
    <col min="2298" max="2298" width="0.875" style="450" customWidth="1"/>
    <col min="2299" max="2515" width="2.25" style="450"/>
    <col min="2516" max="2516" width="4.5" style="450" customWidth="1"/>
    <col min="2517" max="2553" width="2.25" style="450" customWidth="1"/>
    <col min="2554" max="2554" width="0.875" style="450" customWidth="1"/>
    <col min="2555" max="2771" width="2.25" style="450"/>
    <col min="2772" max="2772" width="4.5" style="450" customWidth="1"/>
    <col min="2773" max="2809" width="2.25" style="450" customWidth="1"/>
    <col min="2810" max="2810" width="0.875" style="450" customWidth="1"/>
    <col min="2811" max="3027" width="2.25" style="450"/>
    <col min="3028" max="3028" width="4.5" style="450" customWidth="1"/>
    <col min="3029" max="3065" width="2.25" style="450" customWidth="1"/>
    <col min="3066" max="3066" width="0.875" style="450" customWidth="1"/>
    <col min="3067" max="3283" width="2.25" style="450"/>
    <col min="3284" max="3284" width="4.5" style="450" customWidth="1"/>
    <col min="3285" max="3321" width="2.25" style="450" customWidth="1"/>
    <col min="3322" max="3322" width="0.875" style="450" customWidth="1"/>
    <col min="3323" max="3539" width="2.25" style="450"/>
    <col min="3540" max="3540" width="4.5" style="450" customWidth="1"/>
    <col min="3541" max="3577" width="2.25" style="450" customWidth="1"/>
    <col min="3578" max="3578" width="0.875" style="450" customWidth="1"/>
    <col min="3579" max="3795" width="2.25" style="450"/>
    <col min="3796" max="3796" width="4.5" style="450" customWidth="1"/>
    <col min="3797" max="3833" width="2.25" style="450" customWidth="1"/>
    <col min="3834" max="3834" width="0.875" style="450" customWidth="1"/>
    <col min="3835" max="4051" width="2.25" style="450"/>
    <col min="4052" max="4052" width="4.5" style="450" customWidth="1"/>
    <col min="4053" max="4089" width="2.25" style="450" customWidth="1"/>
    <col min="4090" max="4090" width="0.875" style="450" customWidth="1"/>
    <col min="4091" max="4307" width="2.25" style="450"/>
    <col min="4308" max="4308" width="4.5" style="450" customWidth="1"/>
    <col min="4309" max="4345" width="2.25" style="450" customWidth="1"/>
    <col min="4346" max="4346" width="0.875" style="450" customWidth="1"/>
    <col min="4347" max="4563" width="2.25" style="450"/>
    <col min="4564" max="4564" width="4.5" style="450" customWidth="1"/>
    <col min="4565" max="4601" width="2.25" style="450" customWidth="1"/>
    <col min="4602" max="4602" width="0.875" style="450" customWidth="1"/>
    <col min="4603" max="4819" width="2.25" style="450"/>
    <col min="4820" max="4820" width="4.5" style="450" customWidth="1"/>
    <col min="4821" max="4857" width="2.25" style="450" customWidth="1"/>
    <col min="4858" max="4858" width="0.875" style="450" customWidth="1"/>
    <col min="4859" max="5075" width="2.25" style="450"/>
    <col min="5076" max="5076" width="4.5" style="450" customWidth="1"/>
    <col min="5077" max="5113" width="2.25" style="450" customWidth="1"/>
    <col min="5114" max="5114" width="0.875" style="450" customWidth="1"/>
    <col min="5115" max="5331" width="2.25" style="450"/>
    <col min="5332" max="5332" width="4.5" style="450" customWidth="1"/>
    <col min="5333" max="5369" width="2.25" style="450" customWidth="1"/>
    <col min="5370" max="5370" width="0.875" style="450" customWidth="1"/>
    <col min="5371" max="5587" width="2.25" style="450"/>
    <col min="5588" max="5588" width="4.5" style="450" customWidth="1"/>
    <col min="5589" max="5625" width="2.25" style="450" customWidth="1"/>
    <col min="5626" max="5626" width="0.875" style="450" customWidth="1"/>
    <col min="5627" max="5843" width="2.25" style="450"/>
    <col min="5844" max="5844" width="4.5" style="450" customWidth="1"/>
    <col min="5845" max="5881" width="2.25" style="450" customWidth="1"/>
    <col min="5882" max="5882" width="0.875" style="450" customWidth="1"/>
    <col min="5883" max="6099" width="2.25" style="450"/>
    <col min="6100" max="6100" width="4.5" style="450" customWidth="1"/>
    <col min="6101" max="6137" width="2.25" style="450" customWidth="1"/>
    <col min="6138" max="6138" width="0.875" style="450" customWidth="1"/>
    <col min="6139" max="6355" width="2.25" style="450"/>
    <col min="6356" max="6356" width="4.5" style="450" customWidth="1"/>
    <col min="6357" max="6393" width="2.25" style="450" customWidth="1"/>
    <col min="6394" max="6394" width="0.875" style="450" customWidth="1"/>
    <col min="6395" max="6611" width="2.25" style="450"/>
    <col min="6612" max="6612" width="4.5" style="450" customWidth="1"/>
    <col min="6613" max="6649" width="2.25" style="450" customWidth="1"/>
    <col min="6650" max="6650" width="0.875" style="450" customWidth="1"/>
    <col min="6651" max="6867" width="2.25" style="450"/>
    <col min="6868" max="6868" width="4.5" style="450" customWidth="1"/>
    <col min="6869" max="6905" width="2.25" style="450" customWidth="1"/>
    <col min="6906" max="6906" width="0.875" style="450" customWidth="1"/>
    <col min="6907" max="7123" width="2.25" style="450"/>
    <col min="7124" max="7124" width="4.5" style="450" customWidth="1"/>
    <col min="7125" max="7161" width="2.25" style="450" customWidth="1"/>
    <col min="7162" max="7162" width="0.875" style="450" customWidth="1"/>
    <col min="7163" max="7379" width="2.25" style="450"/>
    <col min="7380" max="7380" width="4.5" style="450" customWidth="1"/>
    <col min="7381" max="7417" width="2.25" style="450" customWidth="1"/>
    <col min="7418" max="7418" width="0.875" style="450" customWidth="1"/>
    <col min="7419" max="7635" width="2.25" style="450"/>
    <col min="7636" max="7636" width="4.5" style="450" customWidth="1"/>
    <col min="7637" max="7673" width="2.25" style="450" customWidth="1"/>
    <col min="7674" max="7674" width="0.875" style="450" customWidth="1"/>
    <col min="7675" max="7891" width="2.25" style="450"/>
    <col min="7892" max="7892" width="4.5" style="450" customWidth="1"/>
    <col min="7893" max="7929" width="2.25" style="450" customWidth="1"/>
    <col min="7930" max="7930" width="0.875" style="450" customWidth="1"/>
    <col min="7931" max="8147" width="2.25" style="450"/>
    <col min="8148" max="8148" width="4.5" style="450" customWidth="1"/>
    <col min="8149" max="8185" width="2.25" style="450" customWidth="1"/>
    <col min="8186" max="8186" width="0.875" style="450" customWidth="1"/>
    <col min="8187" max="8403" width="2.25" style="450"/>
    <col min="8404" max="8404" width="4.5" style="450" customWidth="1"/>
    <col min="8405" max="8441" width="2.25" style="450" customWidth="1"/>
    <col min="8442" max="8442" width="0.875" style="450" customWidth="1"/>
    <col min="8443" max="8659" width="2.25" style="450"/>
    <col min="8660" max="8660" width="4.5" style="450" customWidth="1"/>
    <col min="8661" max="8697" width="2.25" style="450" customWidth="1"/>
    <col min="8698" max="8698" width="0.875" style="450" customWidth="1"/>
    <col min="8699" max="8915" width="2.25" style="450"/>
    <col min="8916" max="8916" width="4.5" style="450" customWidth="1"/>
    <col min="8917" max="8953" width="2.25" style="450" customWidth="1"/>
    <col min="8954" max="8954" width="0.875" style="450" customWidth="1"/>
    <col min="8955" max="9171" width="2.25" style="450"/>
    <col min="9172" max="9172" width="4.5" style="450" customWidth="1"/>
    <col min="9173" max="9209" width="2.25" style="450" customWidth="1"/>
    <col min="9210" max="9210" width="0.875" style="450" customWidth="1"/>
    <col min="9211" max="9427" width="2.25" style="450"/>
    <col min="9428" max="9428" width="4.5" style="450" customWidth="1"/>
    <col min="9429" max="9465" width="2.25" style="450" customWidth="1"/>
    <col min="9466" max="9466" width="0.875" style="450" customWidth="1"/>
    <col min="9467" max="9683" width="2.25" style="450"/>
    <col min="9684" max="9684" width="4.5" style="450" customWidth="1"/>
    <col min="9685" max="9721" width="2.25" style="450" customWidth="1"/>
    <col min="9722" max="9722" width="0.875" style="450" customWidth="1"/>
    <col min="9723" max="9939" width="2.25" style="450"/>
    <col min="9940" max="9940" width="4.5" style="450" customWidth="1"/>
    <col min="9941" max="9977" width="2.25" style="450" customWidth="1"/>
    <col min="9978" max="9978" width="0.875" style="450" customWidth="1"/>
    <col min="9979" max="10195" width="2.25" style="450"/>
    <col min="10196" max="10196" width="4.5" style="450" customWidth="1"/>
    <col min="10197" max="10233" width="2.25" style="450" customWidth="1"/>
    <col min="10234" max="10234" width="0.875" style="450" customWidth="1"/>
    <col min="10235" max="10451" width="2.25" style="450"/>
    <col min="10452" max="10452" width="4.5" style="450" customWidth="1"/>
    <col min="10453" max="10489" width="2.25" style="450" customWidth="1"/>
    <col min="10490" max="10490" width="0.875" style="450" customWidth="1"/>
    <col min="10491" max="10707" width="2.25" style="450"/>
    <col min="10708" max="10708" width="4.5" style="450" customWidth="1"/>
    <col min="10709" max="10745" width="2.25" style="450" customWidth="1"/>
    <col min="10746" max="10746" width="0.875" style="450" customWidth="1"/>
    <col min="10747" max="10963" width="2.25" style="450"/>
    <col min="10964" max="10964" width="4.5" style="450" customWidth="1"/>
    <col min="10965" max="11001" width="2.25" style="450" customWidth="1"/>
    <col min="11002" max="11002" width="0.875" style="450" customWidth="1"/>
    <col min="11003" max="11219" width="2.25" style="450"/>
    <col min="11220" max="11220" width="4.5" style="450" customWidth="1"/>
    <col min="11221" max="11257" width="2.25" style="450" customWidth="1"/>
    <col min="11258" max="11258" width="0.875" style="450" customWidth="1"/>
    <col min="11259" max="11475" width="2.25" style="450"/>
    <col min="11476" max="11476" width="4.5" style="450" customWidth="1"/>
    <col min="11477" max="11513" width="2.25" style="450" customWidth="1"/>
    <col min="11514" max="11514" width="0.875" style="450" customWidth="1"/>
    <col min="11515" max="11731" width="2.25" style="450"/>
    <col min="11732" max="11732" width="4.5" style="450" customWidth="1"/>
    <col min="11733" max="11769" width="2.25" style="450" customWidth="1"/>
    <col min="11770" max="11770" width="0.875" style="450" customWidth="1"/>
    <col min="11771" max="11987" width="2.25" style="450"/>
    <col min="11988" max="11988" width="4.5" style="450" customWidth="1"/>
    <col min="11989" max="12025" width="2.25" style="450" customWidth="1"/>
    <col min="12026" max="12026" width="0.875" style="450" customWidth="1"/>
    <col min="12027" max="12243" width="2.25" style="450"/>
    <col min="12244" max="12244" width="4.5" style="450" customWidth="1"/>
    <col min="12245" max="12281" width="2.25" style="450" customWidth="1"/>
    <col min="12282" max="12282" width="0.875" style="450" customWidth="1"/>
    <col min="12283" max="12499" width="2.25" style="450"/>
    <col min="12500" max="12500" width="4.5" style="450" customWidth="1"/>
    <col min="12501" max="12537" width="2.25" style="450" customWidth="1"/>
    <col min="12538" max="12538" width="0.875" style="450" customWidth="1"/>
    <col min="12539" max="12755" width="2.25" style="450"/>
    <col min="12756" max="12756" width="4.5" style="450" customWidth="1"/>
    <col min="12757" max="12793" width="2.25" style="450" customWidth="1"/>
    <col min="12794" max="12794" width="0.875" style="450" customWidth="1"/>
    <col min="12795" max="13011" width="2.25" style="450"/>
    <col min="13012" max="13012" width="4.5" style="450" customWidth="1"/>
    <col min="13013" max="13049" width="2.25" style="450" customWidth="1"/>
    <col min="13050" max="13050" width="0.875" style="450" customWidth="1"/>
    <col min="13051" max="13267" width="2.25" style="450"/>
    <col min="13268" max="13268" width="4.5" style="450" customWidth="1"/>
    <col min="13269" max="13305" width="2.25" style="450" customWidth="1"/>
    <col min="13306" max="13306" width="0.875" style="450" customWidth="1"/>
    <col min="13307" max="13523" width="2.25" style="450"/>
    <col min="13524" max="13524" width="4.5" style="450" customWidth="1"/>
    <col min="13525" max="13561" width="2.25" style="450" customWidth="1"/>
    <col min="13562" max="13562" width="0.875" style="450" customWidth="1"/>
    <col min="13563" max="13779" width="2.25" style="450"/>
    <col min="13780" max="13780" width="4.5" style="450" customWidth="1"/>
    <col min="13781" max="13817" width="2.25" style="450" customWidth="1"/>
    <col min="13818" max="13818" width="0.875" style="450" customWidth="1"/>
    <col min="13819" max="14035" width="2.25" style="450"/>
    <col min="14036" max="14036" width="4.5" style="450" customWidth="1"/>
    <col min="14037" max="14073" width="2.25" style="450" customWidth="1"/>
    <col min="14074" max="14074" width="0.875" style="450" customWidth="1"/>
    <col min="14075" max="14291" width="2.25" style="450"/>
    <col min="14292" max="14292" width="4.5" style="450" customWidth="1"/>
    <col min="14293" max="14329" width="2.25" style="450" customWidth="1"/>
    <col min="14330" max="14330" width="0.875" style="450" customWidth="1"/>
    <col min="14331" max="14547" width="2.25" style="450"/>
    <col min="14548" max="14548" width="4.5" style="450" customWidth="1"/>
    <col min="14549" max="14585" width="2.25" style="450" customWidth="1"/>
    <col min="14586" max="14586" width="0.875" style="450" customWidth="1"/>
    <col min="14587" max="14803" width="2.25" style="450"/>
    <col min="14804" max="14804" width="4.5" style="450" customWidth="1"/>
    <col min="14805" max="14841" width="2.25" style="450" customWidth="1"/>
    <col min="14842" max="14842" width="0.875" style="450" customWidth="1"/>
    <col min="14843" max="15059" width="2.25" style="450"/>
    <col min="15060" max="15060" width="4.5" style="450" customWidth="1"/>
    <col min="15061" max="15097" width="2.25" style="450" customWidth="1"/>
    <col min="15098" max="15098" width="0.875" style="450" customWidth="1"/>
    <col min="15099" max="15315" width="2.25" style="450"/>
    <col min="15316" max="15316" width="4.5" style="450" customWidth="1"/>
    <col min="15317" max="15353" width="2.25" style="450" customWidth="1"/>
    <col min="15354" max="15354" width="0.875" style="450" customWidth="1"/>
    <col min="15355" max="15571" width="2.25" style="450"/>
    <col min="15572" max="15572" width="4.5" style="450" customWidth="1"/>
    <col min="15573" max="15609" width="2.25" style="450" customWidth="1"/>
    <col min="15610" max="15610" width="0.875" style="450" customWidth="1"/>
    <col min="15611" max="15827" width="2.25" style="450"/>
    <col min="15828" max="15828" width="4.5" style="450" customWidth="1"/>
    <col min="15829" max="15865" width="2.25" style="450" customWidth="1"/>
    <col min="15866" max="15866" width="0.875" style="450" customWidth="1"/>
    <col min="15867" max="16083" width="2.25" style="450"/>
    <col min="16084" max="16084" width="4.5" style="450" customWidth="1"/>
    <col min="16085" max="16121" width="2.25" style="450" customWidth="1"/>
    <col min="16122" max="16122" width="0.875" style="450" customWidth="1"/>
    <col min="16123" max="16384" width="2.25" style="450"/>
  </cols>
  <sheetData>
    <row r="1" spans="1:38" s="436" customFormat="1" ht="17.25">
      <c r="L1" s="437" t="s">
        <v>826</v>
      </c>
    </row>
    <row r="2" spans="1:38" s="436" customFormat="1" ht="13.5">
      <c r="B2" s="438" t="s">
        <v>827</v>
      </c>
      <c r="AF2" s="616" t="s">
        <v>81</v>
      </c>
      <c r="AG2" s="617"/>
      <c r="AH2" s="617"/>
      <c r="AI2" s="617"/>
      <c r="AJ2" s="617"/>
      <c r="AK2" s="617"/>
      <c r="AL2" s="617"/>
    </row>
    <row r="3" spans="1:38" s="436" customFormat="1">
      <c r="B3" s="439" t="s">
        <v>828</v>
      </c>
    </row>
    <row r="4" spans="1:38" s="436" customFormat="1">
      <c r="B4" s="439" t="s">
        <v>829</v>
      </c>
    </row>
    <row r="5" spans="1:38" s="436" customFormat="1">
      <c r="B5" s="439" t="s">
        <v>830</v>
      </c>
    </row>
    <row r="6" spans="1:38" s="436" customFormat="1">
      <c r="B6" s="439" t="s">
        <v>831</v>
      </c>
    </row>
    <row r="7" spans="1:38" s="436" customFormat="1" ht="14.25">
      <c r="B7" s="439" t="s">
        <v>832</v>
      </c>
      <c r="N7" s="618">
        <f>AE10</f>
        <v>3892</v>
      </c>
      <c r="O7" s="618" t="e">
        <f>SUM(#REF!)</f>
        <v>#REF!</v>
      </c>
      <c r="P7" s="618"/>
      <c r="Q7" s="436" t="s">
        <v>833</v>
      </c>
    </row>
    <row r="8" spans="1:38" s="436" customFormat="1">
      <c r="B8" s="439" t="s">
        <v>834</v>
      </c>
    </row>
    <row r="9" spans="1:38" s="436" customFormat="1">
      <c r="B9" s="440"/>
      <c r="C9" s="441" t="s">
        <v>835</v>
      </c>
      <c r="D9" s="442"/>
      <c r="E9" s="442"/>
      <c r="F9" s="443"/>
      <c r="G9" s="610" t="s">
        <v>836</v>
      </c>
      <c r="H9" s="611"/>
      <c r="I9" s="610" t="s">
        <v>837</v>
      </c>
      <c r="J9" s="611"/>
      <c r="K9" s="610" t="s">
        <v>838</v>
      </c>
      <c r="L9" s="611"/>
      <c r="M9" s="610" t="s">
        <v>839</v>
      </c>
      <c r="N9" s="611"/>
      <c r="O9" s="610" t="s">
        <v>840</v>
      </c>
      <c r="P9" s="611"/>
      <c r="Q9" s="610" t="s">
        <v>841</v>
      </c>
      <c r="R9" s="611"/>
      <c r="S9" s="610" t="s">
        <v>842</v>
      </c>
      <c r="T9" s="611"/>
      <c r="U9" s="610" t="s">
        <v>843</v>
      </c>
      <c r="V9" s="611"/>
      <c r="W9" s="610" t="s">
        <v>844</v>
      </c>
      <c r="X9" s="611"/>
      <c r="Y9" s="612" t="s">
        <v>845</v>
      </c>
      <c r="Z9" s="613"/>
      <c r="AA9" s="612" t="s">
        <v>846</v>
      </c>
      <c r="AB9" s="613"/>
      <c r="AC9" s="610" t="s">
        <v>847</v>
      </c>
      <c r="AD9" s="611"/>
      <c r="AE9" s="444"/>
      <c r="AF9" s="444"/>
      <c r="AG9" s="444"/>
      <c r="AH9" s="444"/>
    </row>
    <row r="10" spans="1:38" s="436" customFormat="1">
      <c r="B10" s="440"/>
      <c r="C10" s="445" t="s">
        <v>848</v>
      </c>
      <c r="D10" s="446"/>
      <c r="E10" s="446"/>
      <c r="F10" s="447"/>
      <c r="G10" s="614">
        <v>286</v>
      </c>
      <c r="H10" s="615"/>
      <c r="I10" s="608">
        <v>335</v>
      </c>
      <c r="J10" s="609"/>
      <c r="K10" s="608">
        <v>319</v>
      </c>
      <c r="L10" s="609"/>
      <c r="M10" s="608">
        <v>302</v>
      </c>
      <c r="N10" s="609"/>
      <c r="O10" s="608">
        <v>292</v>
      </c>
      <c r="P10" s="609"/>
      <c r="Q10" s="608">
        <v>340</v>
      </c>
      <c r="R10" s="609"/>
      <c r="S10" s="608">
        <v>351</v>
      </c>
      <c r="T10" s="609"/>
      <c r="U10" s="608">
        <v>398</v>
      </c>
      <c r="V10" s="609"/>
      <c r="W10" s="608">
        <v>330</v>
      </c>
      <c r="X10" s="609"/>
      <c r="Y10" s="608">
        <v>298</v>
      </c>
      <c r="Z10" s="609"/>
      <c r="AA10" s="608">
        <v>281</v>
      </c>
      <c r="AB10" s="609"/>
      <c r="AC10" s="608">
        <v>360</v>
      </c>
      <c r="AD10" s="609"/>
      <c r="AE10" s="606">
        <f>SUM(G10:AD10)</f>
        <v>3892</v>
      </c>
      <c r="AF10" s="607"/>
      <c r="AG10" s="607"/>
      <c r="AH10" s="448"/>
    </row>
    <row r="11" spans="1:38" s="436" customFormat="1">
      <c r="B11" s="438"/>
    </row>
    <row r="12" spans="1:38" s="436" customFormat="1">
      <c r="B12" s="439" t="s">
        <v>849</v>
      </c>
    </row>
    <row r="13" spans="1:38" s="448" customFormat="1">
      <c r="B13" s="440"/>
      <c r="C13" s="600" t="s">
        <v>850</v>
      </c>
      <c r="D13" s="601"/>
      <c r="E13" s="601"/>
      <c r="F13" s="601"/>
      <c r="G13" s="601"/>
      <c r="H13" s="601"/>
      <c r="I13" s="601"/>
      <c r="J13" s="601"/>
      <c r="K13" s="601"/>
      <c r="L13" s="601"/>
      <c r="M13" s="601"/>
      <c r="N13" s="602"/>
      <c r="O13" s="600" t="s">
        <v>851</v>
      </c>
      <c r="P13" s="601"/>
      <c r="Q13" s="601"/>
      <c r="R13" s="601"/>
      <c r="S13" s="601"/>
      <c r="T13" s="601"/>
      <c r="U13" s="601"/>
      <c r="V13" s="601"/>
      <c r="W13" s="601"/>
      <c r="X13" s="601"/>
      <c r="Y13" s="601"/>
      <c r="Z13" s="602"/>
      <c r="AA13" s="600" t="s">
        <v>852</v>
      </c>
      <c r="AB13" s="601"/>
      <c r="AC13" s="601"/>
      <c r="AD13" s="601"/>
      <c r="AE13" s="601"/>
      <c r="AF13" s="601"/>
      <c r="AG13" s="601"/>
      <c r="AH13" s="601"/>
      <c r="AI13" s="601"/>
      <c r="AJ13" s="601"/>
      <c r="AK13" s="601"/>
      <c r="AL13" s="602"/>
    </row>
    <row r="14" spans="1:38" s="448" customFormat="1">
      <c r="B14" s="440"/>
      <c r="C14" s="600" t="s">
        <v>853</v>
      </c>
      <c r="D14" s="601"/>
      <c r="E14" s="601"/>
      <c r="F14" s="601"/>
      <c r="G14" s="601"/>
      <c r="H14" s="601"/>
      <c r="I14" s="601"/>
      <c r="J14" s="601"/>
      <c r="K14" s="601"/>
      <c r="L14" s="601"/>
      <c r="M14" s="601"/>
      <c r="N14" s="602"/>
      <c r="O14" s="600" t="s">
        <v>854</v>
      </c>
      <c r="P14" s="601"/>
      <c r="Q14" s="601"/>
      <c r="R14" s="601"/>
      <c r="S14" s="601"/>
      <c r="T14" s="601"/>
      <c r="U14" s="601"/>
      <c r="V14" s="601"/>
      <c r="W14" s="601"/>
      <c r="X14" s="601"/>
      <c r="Y14" s="601"/>
      <c r="Z14" s="602"/>
      <c r="AA14" s="600" t="s">
        <v>855</v>
      </c>
      <c r="AB14" s="601"/>
      <c r="AC14" s="601"/>
      <c r="AD14" s="601"/>
      <c r="AE14" s="601"/>
      <c r="AF14" s="601"/>
      <c r="AG14" s="601"/>
      <c r="AH14" s="601"/>
      <c r="AI14" s="601"/>
      <c r="AJ14" s="601"/>
      <c r="AK14" s="601"/>
      <c r="AL14" s="602"/>
    </row>
    <row r="15" spans="1:38" s="448" customFormat="1">
      <c r="B15" s="440"/>
      <c r="C15" s="600" t="s">
        <v>856</v>
      </c>
      <c r="D15" s="601"/>
      <c r="E15" s="601"/>
      <c r="F15" s="601"/>
      <c r="G15" s="601"/>
      <c r="H15" s="601"/>
      <c r="I15" s="601"/>
      <c r="J15" s="601"/>
      <c r="K15" s="601"/>
      <c r="L15" s="601"/>
      <c r="M15" s="601"/>
      <c r="N15" s="602"/>
      <c r="O15" s="600" t="s">
        <v>857</v>
      </c>
      <c r="P15" s="601"/>
      <c r="Q15" s="601"/>
      <c r="R15" s="601"/>
      <c r="S15" s="601"/>
      <c r="T15" s="601"/>
      <c r="U15" s="601"/>
      <c r="V15" s="601"/>
      <c r="W15" s="601"/>
      <c r="X15" s="601"/>
      <c r="Y15" s="601"/>
      <c r="Z15" s="602"/>
      <c r="AA15" s="600" t="s">
        <v>858</v>
      </c>
      <c r="AB15" s="601"/>
      <c r="AC15" s="601"/>
      <c r="AD15" s="601"/>
      <c r="AE15" s="601"/>
      <c r="AF15" s="601"/>
      <c r="AG15" s="601"/>
      <c r="AH15" s="601"/>
      <c r="AI15" s="601"/>
      <c r="AJ15" s="601"/>
      <c r="AK15" s="601"/>
      <c r="AL15" s="602"/>
    </row>
    <row r="16" spans="1:38" s="436" customFormat="1">
      <c r="A16" s="448"/>
      <c r="B16" s="440"/>
      <c r="C16" s="600" t="s">
        <v>859</v>
      </c>
      <c r="D16" s="601"/>
      <c r="E16" s="601"/>
      <c r="F16" s="601"/>
      <c r="G16" s="601"/>
      <c r="H16" s="601"/>
      <c r="I16" s="601"/>
      <c r="J16" s="601"/>
      <c r="K16" s="601"/>
      <c r="L16" s="601"/>
      <c r="M16" s="601"/>
      <c r="N16" s="602"/>
      <c r="O16" s="600" t="s">
        <v>860</v>
      </c>
      <c r="P16" s="601"/>
      <c r="Q16" s="601"/>
      <c r="R16" s="601"/>
      <c r="S16" s="601"/>
      <c r="T16" s="601"/>
      <c r="U16" s="601"/>
      <c r="V16" s="601"/>
      <c r="W16" s="601"/>
      <c r="X16" s="601"/>
      <c r="Y16" s="601"/>
      <c r="Z16" s="602"/>
      <c r="AA16" s="600" t="s">
        <v>861</v>
      </c>
      <c r="AB16" s="601"/>
      <c r="AC16" s="601"/>
      <c r="AD16" s="601"/>
      <c r="AE16" s="601"/>
      <c r="AF16" s="601"/>
      <c r="AG16" s="601"/>
      <c r="AH16" s="601"/>
      <c r="AI16" s="601"/>
      <c r="AJ16" s="601"/>
      <c r="AK16" s="601"/>
      <c r="AL16" s="602"/>
    </row>
    <row r="17" spans="1:38" s="436" customFormat="1">
      <c r="B17" s="438"/>
      <c r="C17" s="600" t="s">
        <v>862</v>
      </c>
      <c r="D17" s="601"/>
      <c r="E17" s="601"/>
      <c r="F17" s="601"/>
      <c r="G17" s="601"/>
      <c r="H17" s="601"/>
      <c r="I17" s="601"/>
      <c r="J17" s="601"/>
      <c r="K17" s="601"/>
      <c r="L17" s="601"/>
      <c r="M17" s="601"/>
      <c r="N17" s="602"/>
      <c r="O17" s="600" t="s">
        <v>863</v>
      </c>
      <c r="P17" s="601"/>
      <c r="Q17" s="601"/>
      <c r="R17" s="601"/>
      <c r="S17" s="601"/>
      <c r="T17" s="601"/>
      <c r="U17" s="601"/>
      <c r="V17" s="601"/>
      <c r="W17" s="601"/>
      <c r="X17" s="601"/>
      <c r="Y17" s="601"/>
      <c r="Z17" s="602"/>
      <c r="AA17" s="449"/>
      <c r="AB17" s="448"/>
      <c r="AC17" s="448"/>
      <c r="AD17" s="448"/>
      <c r="AE17" s="448"/>
      <c r="AF17" s="448"/>
      <c r="AG17" s="448"/>
      <c r="AH17" s="448"/>
      <c r="AI17" s="448"/>
      <c r="AJ17" s="448"/>
      <c r="AK17" s="448"/>
      <c r="AL17" s="448"/>
    </row>
    <row r="18" spans="1:38" s="436" customFormat="1">
      <c r="B18" s="439" t="s">
        <v>864</v>
      </c>
      <c r="U18" s="448"/>
      <c r="V18" s="448"/>
      <c r="W18" s="448"/>
      <c r="X18" s="448"/>
      <c r="Y18" s="448"/>
      <c r="Z18" s="448"/>
    </row>
    <row r="19" spans="1:38">
      <c r="A19" s="436"/>
      <c r="B19" s="439" t="s">
        <v>865</v>
      </c>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row>
    <row r="20" spans="1:38" ht="13.5">
      <c r="A20" s="436"/>
      <c r="B20" s="436"/>
      <c r="C20" s="451" t="s">
        <v>866</v>
      </c>
      <c r="D20" s="110"/>
      <c r="E20" s="110"/>
      <c r="F20" s="569" t="s">
        <v>867</v>
      </c>
      <c r="G20" s="571"/>
      <c r="H20" s="603" t="s">
        <v>868</v>
      </c>
      <c r="I20" s="604"/>
      <c r="J20" s="605"/>
      <c r="K20" s="452" t="s">
        <v>869</v>
      </c>
      <c r="L20" s="110"/>
      <c r="M20" s="110"/>
      <c r="N20" s="110"/>
      <c r="O20" s="110"/>
      <c r="P20" s="110"/>
      <c r="Q20" s="110"/>
      <c r="R20" s="110" t="s">
        <v>870</v>
      </c>
      <c r="S20" s="453"/>
      <c r="T20" s="452" t="s">
        <v>871</v>
      </c>
      <c r="U20" s="110"/>
      <c r="V20" s="110"/>
      <c r="W20" s="110"/>
      <c r="X20" s="110"/>
      <c r="Y20" s="110"/>
      <c r="Z20" s="110"/>
      <c r="AA20" s="110" t="s">
        <v>870</v>
      </c>
      <c r="AB20" s="453"/>
      <c r="AC20" s="452" t="s">
        <v>872</v>
      </c>
      <c r="AD20" s="110"/>
      <c r="AE20" s="110"/>
      <c r="AF20" s="110"/>
      <c r="AG20" s="110"/>
      <c r="AH20" s="110"/>
      <c r="AI20" s="110"/>
      <c r="AJ20" s="110" t="s">
        <v>870</v>
      </c>
      <c r="AK20" s="453"/>
      <c r="AL20" s="436"/>
    </row>
    <row r="21" spans="1:38">
      <c r="B21" s="436"/>
      <c r="C21" s="454" t="s">
        <v>873</v>
      </c>
      <c r="D21" s="455" t="s">
        <v>874</v>
      </c>
      <c r="E21" s="456" t="s">
        <v>875</v>
      </c>
      <c r="F21" s="595">
        <v>20</v>
      </c>
      <c r="G21" s="594"/>
      <c r="H21" s="596">
        <f>ROUND(100*198/(20*20),1)</f>
        <v>49.5</v>
      </c>
      <c r="I21" s="597"/>
      <c r="J21" s="598"/>
      <c r="K21" s="569" t="s">
        <v>876</v>
      </c>
      <c r="L21" s="570"/>
      <c r="M21" s="570"/>
      <c r="N21" s="570"/>
      <c r="O21" s="570"/>
      <c r="P21" s="570"/>
      <c r="Q21" s="570"/>
      <c r="R21" s="593">
        <v>49</v>
      </c>
      <c r="S21" s="594"/>
      <c r="T21" s="569" t="s">
        <v>877</v>
      </c>
      <c r="U21" s="570"/>
      <c r="V21" s="570"/>
      <c r="W21" s="570"/>
      <c r="X21" s="570"/>
      <c r="Y21" s="570"/>
      <c r="Z21" s="570"/>
      <c r="AA21" s="593">
        <v>35</v>
      </c>
      <c r="AB21" s="594"/>
      <c r="AC21" s="569" t="s">
        <v>878</v>
      </c>
      <c r="AD21" s="570"/>
      <c r="AE21" s="570"/>
      <c r="AF21" s="570"/>
      <c r="AG21" s="570"/>
      <c r="AH21" s="570"/>
      <c r="AI21" s="570"/>
      <c r="AJ21" s="593">
        <v>29</v>
      </c>
      <c r="AK21" s="594"/>
      <c r="AL21" s="436"/>
    </row>
    <row r="22" spans="1:38">
      <c r="B22" s="436"/>
      <c r="C22" s="457" t="s">
        <v>879</v>
      </c>
      <c r="D22" s="458" t="s">
        <v>874</v>
      </c>
      <c r="E22" s="459" t="s">
        <v>880</v>
      </c>
      <c r="F22" s="587">
        <v>17</v>
      </c>
      <c r="G22" s="586"/>
      <c r="H22" s="599">
        <f>ROUND(100*187/(17*20),1)</f>
        <v>55</v>
      </c>
      <c r="I22" s="563"/>
      <c r="J22" s="565"/>
      <c r="K22" s="569" t="s">
        <v>881</v>
      </c>
      <c r="L22" s="570"/>
      <c r="M22" s="570"/>
      <c r="N22" s="570"/>
      <c r="O22" s="570"/>
      <c r="P22" s="570"/>
      <c r="Q22" s="570"/>
      <c r="R22" s="593">
        <v>38</v>
      </c>
      <c r="S22" s="594"/>
      <c r="T22" s="569" t="s">
        <v>882</v>
      </c>
      <c r="U22" s="570"/>
      <c r="V22" s="570"/>
      <c r="W22" s="570"/>
      <c r="X22" s="570"/>
      <c r="Y22" s="570"/>
      <c r="Z22" s="570"/>
      <c r="AA22" s="585">
        <v>37</v>
      </c>
      <c r="AB22" s="586"/>
      <c r="AC22" s="569" t="s">
        <v>883</v>
      </c>
      <c r="AD22" s="570"/>
      <c r="AE22" s="570"/>
      <c r="AF22" s="570"/>
      <c r="AG22" s="570"/>
      <c r="AH22" s="570"/>
      <c r="AI22" s="570"/>
      <c r="AJ22" s="585">
        <v>31</v>
      </c>
      <c r="AK22" s="586"/>
      <c r="AL22" s="436"/>
    </row>
    <row r="23" spans="1:38">
      <c r="B23" s="436"/>
      <c r="C23" s="454" t="s">
        <v>884</v>
      </c>
      <c r="D23" s="455" t="s">
        <v>874</v>
      </c>
      <c r="E23" s="460" t="s">
        <v>885</v>
      </c>
      <c r="F23" s="595">
        <v>17</v>
      </c>
      <c r="G23" s="594"/>
      <c r="H23" s="596">
        <f>ROUND(100*154/(17*20),1)</f>
        <v>45.3</v>
      </c>
      <c r="I23" s="597"/>
      <c r="J23" s="598"/>
      <c r="K23" s="569" t="s">
        <v>886</v>
      </c>
      <c r="L23" s="570"/>
      <c r="M23" s="570"/>
      <c r="N23" s="570"/>
      <c r="O23" s="570"/>
      <c r="P23" s="570"/>
      <c r="Q23" s="570"/>
      <c r="R23" s="593">
        <v>47</v>
      </c>
      <c r="S23" s="594"/>
      <c r="T23" s="569" t="s">
        <v>887</v>
      </c>
      <c r="U23" s="570"/>
      <c r="V23" s="570"/>
      <c r="W23" s="570"/>
      <c r="X23" s="570"/>
      <c r="Y23" s="570"/>
      <c r="Z23" s="570"/>
      <c r="AA23" s="593">
        <v>27</v>
      </c>
      <c r="AB23" s="594"/>
      <c r="AC23" s="569" t="s">
        <v>888</v>
      </c>
      <c r="AD23" s="570"/>
      <c r="AE23" s="570"/>
      <c r="AF23" s="570"/>
      <c r="AG23" s="570"/>
      <c r="AH23" s="570"/>
      <c r="AI23" s="570"/>
      <c r="AJ23" s="593">
        <v>25</v>
      </c>
      <c r="AK23" s="594"/>
      <c r="AL23" s="436"/>
    </row>
    <row r="24" spans="1:38">
      <c r="B24" s="436"/>
      <c r="C24" s="457" t="s">
        <v>889</v>
      </c>
      <c r="D24" s="458" t="s">
        <v>874</v>
      </c>
      <c r="E24" s="456" t="s">
        <v>875</v>
      </c>
      <c r="F24" s="587">
        <v>17</v>
      </c>
      <c r="G24" s="586"/>
      <c r="H24" s="596">
        <f>ROUND(100*156/(17*20),1)</f>
        <v>45.9</v>
      </c>
      <c r="I24" s="597"/>
      <c r="J24" s="598"/>
      <c r="K24" s="569" t="s">
        <v>890</v>
      </c>
      <c r="L24" s="570"/>
      <c r="M24" s="570"/>
      <c r="N24" s="570"/>
      <c r="O24" s="570"/>
      <c r="P24" s="570"/>
      <c r="Q24" s="570"/>
      <c r="R24" s="593">
        <v>35</v>
      </c>
      <c r="S24" s="594"/>
      <c r="T24" s="569" t="s">
        <v>891</v>
      </c>
      <c r="U24" s="570"/>
      <c r="V24" s="570"/>
      <c r="W24" s="570"/>
      <c r="X24" s="570"/>
      <c r="Y24" s="570"/>
      <c r="Z24" s="570"/>
      <c r="AA24" s="585">
        <v>34</v>
      </c>
      <c r="AB24" s="586"/>
      <c r="AC24" s="569" t="s">
        <v>892</v>
      </c>
      <c r="AD24" s="570"/>
      <c r="AE24" s="570"/>
      <c r="AF24" s="570"/>
      <c r="AG24" s="570"/>
      <c r="AH24" s="570"/>
      <c r="AI24" s="570"/>
      <c r="AJ24" s="585">
        <v>31</v>
      </c>
      <c r="AK24" s="586"/>
      <c r="AL24" s="436"/>
    </row>
    <row r="25" spans="1:38">
      <c r="B25" s="436"/>
      <c r="C25" s="454" t="s">
        <v>893</v>
      </c>
      <c r="D25" s="455" t="s">
        <v>874</v>
      </c>
      <c r="E25" s="460" t="s">
        <v>894</v>
      </c>
      <c r="F25" s="595">
        <v>18</v>
      </c>
      <c r="G25" s="594"/>
      <c r="H25" s="588">
        <f>ROUND(100*163/(18*20),1)</f>
        <v>45.3</v>
      </c>
      <c r="I25" s="589"/>
      <c r="J25" s="590"/>
      <c r="K25" s="569" t="s">
        <v>895</v>
      </c>
      <c r="L25" s="570"/>
      <c r="M25" s="570"/>
      <c r="N25" s="570"/>
      <c r="O25" s="570"/>
      <c r="P25" s="570"/>
      <c r="Q25" s="570"/>
      <c r="R25" s="593">
        <v>41</v>
      </c>
      <c r="S25" s="594"/>
      <c r="T25" s="569" t="s">
        <v>896</v>
      </c>
      <c r="U25" s="570"/>
      <c r="V25" s="570"/>
      <c r="W25" s="570"/>
      <c r="X25" s="570"/>
      <c r="Y25" s="570"/>
      <c r="Z25" s="570"/>
      <c r="AA25" s="593">
        <v>33</v>
      </c>
      <c r="AB25" s="594"/>
      <c r="AC25" s="569" t="s">
        <v>897</v>
      </c>
      <c r="AD25" s="570"/>
      <c r="AE25" s="570"/>
      <c r="AF25" s="570"/>
      <c r="AG25" s="570"/>
      <c r="AH25" s="570"/>
      <c r="AI25" s="570"/>
      <c r="AJ25" s="593">
        <v>30</v>
      </c>
      <c r="AK25" s="594"/>
      <c r="AL25" s="436"/>
    </row>
    <row r="26" spans="1:38">
      <c r="B26" s="436"/>
      <c r="C26" s="457" t="s">
        <v>898</v>
      </c>
      <c r="D26" s="458" t="s">
        <v>874</v>
      </c>
      <c r="E26" s="459" t="s">
        <v>900</v>
      </c>
      <c r="F26" s="587">
        <v>22</v>
      </c>
      <c r="G26" s="586"/>
      <c r="H26" s="588">
        <f>ROUND(100*180/(22*20),1)</f>
        <v>40.9</v>
      </c>
      <c r="I26" s="589"/>
      <c r="J26" s="590"/>
      <c r="K26" s="569" t="s">
        <v>901</v>
      </c>
      <c r="L26" s="570"/>
      <c r="M26" s="570"/>
      <c r="N26" s="570"/>
      <c r="O26" s="570"/>
      <c r="P26" s="570"/>
      <c r="Q26" s="570"/>
      <c r="R26" s="593">
        <v>37</v>
      </c>
      <c r="S26" s="594"/>
      <c r="T26" s="569" t="s">
        <v>902</v>
      </c>
      <c r="U26" s="570"/>
      <c r="V26" s="570"/>
      <c r="W26" s="570"/>
      <c r="X26" s="570"/>
      <c r="Y26" s="570"/>
      <c r="Z26" s="570"/>
      <c r="AA26" s="585">
        <v>32</v>
      </c>
      <c r="AB26" s="586"/>
      <c r="AC26" s="569" t="s">
        <v>903</v>
      </c>
      <c r="AD26" s="570"/>
      <c r="AE26" s="570"/>
      <c r="AF26" s="570"/>
      <c r="AG26" s="570"/>
      <c r="AH26" s="570"/>
      <c r="AI26" s="570"/>
      <c r="AJ26" s="585">
        <v>27</v>
      </c>
      <c r="AK26" s="586"/>
      <c r="AL26" s="436"/>
    </row>
    <row r="27" spans="1:38">
      <c r="B27" s="436"/>
      <c r="C27" s="454" t="s">
        <v>904</v>
      </c>
      <c r="D27" s="455" t="s">
        <v>874</v>
      </c>
      <c r="E27" s="461" t="s">
        <v>905</v>
      </c>
      <c r="F27" s="595">
        <v>22</v>
      </c>
      <c r="G27" s="594"/>
      <c r="H27" s="588">
        <f>ROUND(100*200/(22*20),1)</f>
        <v>45.5</v>
      </c>
      <c r="I27" s="589"/>
      <c r="J27" s="590"/>
      <c r="K27" s="569" t="s">
        <v>906</v>
      </c>
      <c r="L27" s="570"/>
      <c r="M27" s="570"/>
      <c r="N27" s="570"/>
      <c r="O27" s="570"/>
      <c r="P27" s="570"/>
      <c r="Q27" s="570"/>
      <c r="R27" s="593">
        <v>38</v>
      </c>
      <c r="S27" s="594"/>
      <c r="T27" s="569" t="s">
        <v>907</v>
      </c>
      <c r="U27" s="570"/>
      <c r="V27" s="570"/>
      <c r="W27" s="570"/>
      <c r="X27" s="570"/>
      <c r="Y27" s="570"/>
      <c r="Z27" s="570"/>
      <c r="AA27" s="593">
        <v>36</v>
      </c>
      <c r="AB27" s="594"/>
      <c r="AC27" s="569" t="s">
        <v>908</v>
      </c>
      <c r="AD27" s="570"/>
      <c r="AE27" s="570"/>
      <c r="AF27" s="570"/>
      <c r="AG27" s="570"/>
      <c r="AH27" s="570"/>
      <c r="AI27" s="570"/>
      <c r="AJ27" s="593">
        <v>29</v>
      </c>
      <c r="AK27" s="594"/>
      <c r="AL27" s="436"/>
    </row>
    <row r="28" spans="1:38">
      <c r="B28" s="436"/>
      <c r="C28" s="457" t="s">
        <v>909</v>
      </c>
      <c r="D28" s="458" t="s">
        <v>874</v>
      </c>
      <c r="E28" s="459" t="s">
        <v>910</v>
      </c>
      <c r="F28" s="587">
        <v>23</v>
      </c>
      <c r="G28" s="586"/>
      <c r="H28" s="588">
        <f>ROUND(100*204/(23*20),1)</f>
        <v>44.3</v>
      </c>
      <c r="I28" s="589"/>
      <c r="J28" s="590"/>
      <c r="K28" s="569" t="s">
        <v>911</v>
      </c>
      <c r="L28" s="570"/>
      <c r="M28" s="570"/>
      <c r="N28" s="570"/>
      <c r="O28" s="570"/>
      <c r="P28" s="570"/>
      <c r="Q28" s="570"/>
      <c r="R28" s="593">
        <v>31</v>
      </c>
      <c r="S28" s="594"/>
      <c r="T28" s="569" t="s">
        <v>912</v>
      </c>
      <c r="U28" s="570"/>
      <c r="V28" s="570"/>
      <c r="W28" s="570"/>
      <c r="X28" s="570"/>
      <c r="Y28" s="570"/>
      <c r="Z28" s="570"/>
      <c r="AA28" s="593">
        <v>31</v>
      </c>
      <c r="AB28" s="594"/>
      <c r="AC28" s="569" t="s">
        <v>913</v>
      </c>
      <c r="AD28" s="570"/>
      <c r="AE28" s="570"/>
      <c r="AF28" s="570"/>
      <c r="AG28" s="570"/>
      <c r="AH28" s="570"/>
      <c r="AI28" s="570"/>
      <c r="AJ28" s="585">
        <v>31</v>
      </c>
      <c r="AK28" s="586"/>
      <c r="AL28" s="436"/>
    </row>
    <row r="29" spans="1:38">
      <c r="B29" s="436"/>
      <c r="C29" s="454" t="s">
        <v>914</v>
      </c>
      <c r="D29" s="455" t="s">
        <v>874</v>
      </c>
      <c r="E29" s="461" t="s">
        <v>916</v>
      </c>
      <c r="F29" s="595">
        <v>24</v>
      </c>
      <c r="G29" s="594"/>
      <c r="H29" s="588">
        <f>ROUND(100*201/(24*20),1)</f>
        <v>41.9</v>
      </c>
      <c r="I29" s="589"/>
      <c r="J29" s="590"/>
      <c r="K29" s="569" t="s">
        <v>917</v>
      </c>
      <c r="L29" s="570"/>
      <c r="M29" s="570"/>
      <c r="N29" s="570"/>
      <c r="O29" s="570"/>
      <c r="P29" s="570"/>
      <c r="Q29" s="570"/>
      <c r="R29" s="593">
        <v>33</v>
      </c>
      <c r="S29" s="594"/>
      <c r="T29" s="569" t="s">
        <v>918</v>
      </c>
      <c r="U29" s="570"/>
      <c r="V29" s="570"/>
      <c r="W29" s="570"/>
      <c r="X29" s="570"/>
      <c r="Y29" s="570"/>
      <c r="Z29" s="570"/>
      <c r="AA29" s="593">
        <v>32</v>
      </c>
      <c r="AB29" s="594"/>
      <c r="AC29" s="569" t="s">
        <v>919</v>
      </c>
      <c r="AD29" s="570"/>
      <c r="AE29" s="570"/>
      <c r="AF29" s="570"/>
      <c r="AG29" s="570"/>
      <c r="AH29" s="570"/>
      <c r="AI29" s="570"/>
      <c r="AJ29" s="593">
        <v>30</v>
      </c>
      <c r="AK29" s="594"/>
      <c r="AL29" s="436"/>
    </row>
    <row r="30" spans="1:38">
      <c r="B30" s="436"/>
      <c r="C30" s="457" t="s">
        <v>920</v>
      </c>
      <c r="D30" s="458" t="s">
        <v>874</v>
      </c>
      <c r="E30" s="462" t="s">
        <v>880</v>
      </c>
      <c r="F30" s="595">
        <v>23</v>
      </c>
      <c r="G30" s="594"/>
      <c r="H30" s="588">
        <f>ROUND(100*222/(23*20),1)</f>
        <v>48.3</v>
      </c>
      <c r="I30" s="589"/>
      <c r="J30" s="590"/>
      <c r="K30" s="569" t="s">
        <v>921</v>
      </c>
      <c r="L30" s="570"/>
      <c r="M30" s="570"/>
      <c r="N30" s="570"/>
      <c r="O30" s="570"/>
      <c r="P30" s="570"/>
      <c r="Q30" s="570"/>
      <c r="R30" s="593">
        <v>37</v>
      </c>
      <c r="S30" s="594"/>
      <c r="T30" s="569" t="s">
        <v>922</v>
      </c>
      <c r="U30" s="570"/>
      <c r="V30" s="570"/>
      <c r="W30" s="570"/>
      <c r="X30" s="570"/>
      <c r="Y30" s="570"/>
      <c r="Z30" s="570"/>
      <c r="AA30" s="585">
        <v>37</v>
      </c>
      <c r="AB30" s="586"/>
      <c r="AC30" s="569" t="s">
        <v>923</v>
      </c>
      <c r="AD30" s="570"/>
      <c r="AE30" s="570"/>
      <c r="AF30" s="570"/>
      <c r="AG30" s="570"/>
      <c r="AH30" s="570"/>
      <c r="AI30" s="570"/>
      <c r="AJ30" s="585">
        <v>30</v>
      </c>
      <c r="AK30" s="586"/>
      <c r="AL30" s="436"/>
    </row>
    <row r="31" spans="1:38">
      <c r="B31" s="436"/>
      <c r="C31" s="454" t="s">
        <v>924</v>
      </c>
      <c r="D31" s="455" t="s">
        <v>874</v>
      </c>
      <c r="E31" s="463" t="s">
        <v>885</v>
      </c>
      <c r="F31" s="591">
        <v>21</v>
      </c>
      <c r="G31" s="592"/>
      <c r="H31" s="588">
        <f>ROUND(100*185/(21*20),1)</f>
        <v>44</v>
      </c>
      <c r="I31" s="589"/>
      <c r="J31" s="590"/>
      <c r="K31" s="569" t="s">
        <v>925</v>
      </c>
      <c r="L31" s="570"/>
      <c r="M31" s="570"/>
      <c r="N31" s="570"/>
      <c r="O31" s="570"/>
      <c r="P31" s="570"/>
      <c r="Q31" s="570"/>
      <c r="R31" s="593">
        <v>36</v>
      </c>
      <c r="S31" s="594"/>
      <c r="T31" s="569" t="s">
        <v>926</v>
      </c>
      <c r="U31" s="570"/>
      <c r="V31" s="570"/>
      <c r="W31" s="570"/>
      <c r="X31" s="570"/>
      <c r="Y31" s="570"/>
      <c r="Z31" s="570"/>
      <c r="AA31" s="593">
        <v>29</v>
      </c>
      <c r="AB31" s="594"/>
      <c r="AC31" s="569" t="s">
        <v>927</v>
      </c>
      <c r="AD31" s="570"/>
      <c r="AE31" s="570"/>
      <c r="AF31" s="570"/>
      <c r="AG31" s="570"/>
      <c r="AH31" s="570"/>
      <c r="AI31" s="570"/>
      <c r="AJ31" s="593">
        <v>26</v>
      </c>
      <c r="AK31" s="594"/>
      <c r="AL31" s="436"/>
    </row>
    <row r="32" spans="1:38">
      <c r="B32" s="436"/>
      <c r="C32" s="457" t="s">
        <v>928</v>
      </c>
      <c r="D32" s="458" t="s">
        <v>874</v>
      </c>
      <c r="E32" s="459" t="s">
        <v>885</v>
      </c>
      <c r="F32" s="587">
        <v>19</v>
      </c>
      <c r="G32" s="586"/>
      <c r="H32" s="588">
        <f>ROUND(100*202/(19*20),1)</f>
        <v>53.2</v>
      </c>
      <c r="I32" s="589"/>
      <c r="J32" s="590"/>
      <c r="K32" s="569" t="s">
        <v>929</v>
      </c>
      <c r="L32" s="570"/>
      <c r="M32" s="570"/>
      <c r="N32" s="570"/>
      <c r="O32" s="570"/>
      <c r="P32" s="570"/>
      <c r="Q32" s="570"/>
      <c r="R32" s="585">
        <v>40</v>
      </c>
      <c r="S32" s="586"/>
      <c r="T32" s="569" t="s">
        <v>930</v>
      </c>
      <c r="U32" s="570"/>
      <c r="V32" s="570"/>
      <c r="W32" s="570"/>
      <c r="X32" s="570"/>
      <c r="Y32" s="570"/>
      <c r="Z32" s="570"/>
      <c r="AA32" s="585">
        <v>36</v>
      </c>
      <c r="AB32" s="586"/>
      <c r="AC32" s="566" t="s">
        <v>931</v>
      </c>
      <c r="AD32" s="567"/>
      <c r="AE32" s="567"/>
      <c r="AF32" s="567"/>
      <c r="AG32" s="567"/>
      <c r="AH32" s="567"/>
      <c r="AI32" s="567"/>
      <c r="AJ32" s="585">
        <v>35</v>
      </c>
      <c r="AK32" s="586"/>
      <c r="AL32" s="436"/>
    </row>
    <row r="33" spans="1:38" s="436" customFormat="1">
      <c r="A33" s="450"/>
      <c r="C33" s="569" t="s">
        <v>932</v>
      </c>
      <c r="D33" s="570"/>
      <c r="E33" s="571"/>
      <c r="F33" s="576">
        <f>AVERAGE(F21:F32)</f>
        <v>20.25</v>
      </c>
      <c r="G33" s="577"/>
      <c r="H33" s="578">
        <f>ROUND(AVERAGE(H21:H32),1)</f>
        <v>46.6</v>
      </c>
      <c r="I33" s="579"/>
      <c r="J33" s="580"/>
      <c r="K33" s="110"/>
      <c r="L33" s="110"/>
      <c r="M33" s="110"/>
      <c r="N33" s="110"/>
      <c r="O33" s="110"/>
      <c r="P33" s="110"/>
      <c r="Q33" s="464"/>
      <c r="R33" s="583">
        <f>AVERAGE(R21:R32)</f>
        <v>38.5</v>
      </c>
      <c r="S33" s="584"/>
      <c r="T33" s="110"/>
      <c r="U33" s="110"/>
      <c r="V33" s="110"/>
      <c r="W33" s="110"/>
      <c r="X33" s="110"/>
      <c r="Y33" s="110"/>
      <c r="Z33" s="465"/>
      <c r="AA33" s="583">
        <f>AVERAGE(AA21:AA32)</f>
        <v>33.25</v>
      </c>
      <c r="AB33" s="584"/>
      <c r="AC33" s="110"/>
      <c r="AD33" s="110"/>
      <c r="AE33" s="110"/>
      <c r="AF33" s="110"/>
      <c r="AG33" s="110"/>
      <c r="AH33" s="110"/>
      <c r="AI33" s="465"/>
      <c r="AJ33" s="583">
        <f>AVERAGE(AJ21:AJ32)</f>
        <v>29.5</v>
      </c>
      <c r="AK33" s="584"/>
    </row>
    <row r="34" spans="1:38" s="436" customFormat="1">
      <c r="A34" s="450"/>
      <c r="C34" s="560" t="s">
        <v>933</v>
      </c>
      <c r="D34" s="561"/>
      <c r="E34" s="562"/>
      <c r="F34" s="576">
        <v>19.333333333333332</v>
      </c>
      <c r="G34" s="577"/>
      <c r="H34" s="578">
        <v>42.6</v>
      </c>
      <c r="I34" s="579"/>
      <c r="J34" s="580"/>
      <c r="K34" s="446"/>
      <c r="L34" s="446"/>
      <c r="M34" s="446"/>
      <c r="N34" s="446"/>
      <c r="O34" s="446"/>
      <c r="P34" s="446"/>
      <c r="Q34" s="464"/>
      <c r="R34" s="581">
        <v>34.416666666666664</v>
      </c>
      <c r="S34" s="582"/>
      <c r="T34" s="446"/>
      <c r="U34" s="446"/>
      <c r="V34" s="446"/>
      <c r="W34" s="446"/>
      <c r="X34" s="446"/>
      <c r="Y34" s="446"/>
      <c r="Z34" s="466"/>
      <c r="AA34" s="583">
        <v>30</v>
      </c>
      <c r="AB34" s="584"/>
      <c r="AC34" s="446"/>
      <c r="AD34" s="446"/>
      <c r="AE34" s="446"/>
      <c r="AF34" s="446"/>
      <c r="AG34" s="446"/>
      <c r="AH34" s="446"/>
      <c r="AI34" s="466"/>
      <c r="AJ34" s="583">
        <v>26.833333333333332</v>
      </c>
      <c r="AK34" s="584"/>
    </row>
    <row r="35" spans="1:38" s="436" customFormat="1">
      <c r="F35" s="439"/>
    </row>
    <row r="36" spans="1:38">
      <c r="A36" s="436"/>
      <c r="B36" s="439" t="s">
        <v>934</v>
      </c>
      <c r="C36" s="436"/>
      <c r="D36" s="436"/>
      <c r="E36" s="436"/>
      <c r="F36" s="436"/>
      <c r="G36" s="436"/>
      <c r="H36" s="436"/>
      <c r="I36" s="436"/>
      <c r="J36" s="436"/>
      <c r="K36" s="436"/>
      <c r="L36" s="436"/>
      <c r="M36" s="436"/>
      <c r="N36" s="436"/>
      <c r="O36" s="436"/>
      <c r="P36" s="436"/>
      <c r="Q36" s="436"/>
      <c r="R36" s="436"/>
      <c r="S36" s="436"/>
      <c r="T36" s="436"/>
      <c r="U36" s="436"/>
      <c r="V36" s="439" t="s">
        <v>935</v>
      </c>
      <c r="W36" s="448"/>
      <c r="X36" s="448"/>
      <c r="Y36" s="448"/>
      <c r="Z36" s="448"/>
      <c r="AA36" s="448"/>
      <c r="AB36" s="448"/>
      <c r="AC36" s="448"/>
      <c r="AD36" s="448"/>
      <c r="AE36" s="448"/>
      <c r="AF36" s="448"/>
      <c r="AG36" s="448"/>
      <c r="AH36" s="448"/>
      <c r="AI36" s="448"/>
      <c r="AJ36" s="448"/>
      <c r="AK36" s="448"/>
      <c r="AL36" s="448"/>
    </row>
    <row r="37" spans="1:38">
      <c r="A37" s="436"/>
      <c r="B37" s="436"/>
      <c r="C37" s="451" t="s">
        <v>866</v>
      </c>
      <c r="D37" s="110"/>
      <c r="E37" s="111"/>
      <c r="F37" s="569" t="s">
        <v>936</v>
      </c>
      <c r="G37" s="570"/>
      <c r="H37" s="570"/>
      <c r="I37" s="570"/>
      <c r="J37" s="570"/>
      <c r="K37" s="574" t="s">
        <v>937</v>
      </c>
      <c r="L37" s="570"/>
      <c r="M37" s="570"/>
      <c r="N37" s="570"/>
      <c r="O37" s="575"/>
      <c r="P37" s="574" t="s">
        <v>938</v>
      </c>
      <c r="Q37" s="570"/>
      <c r="R37" s="570"/>
      <c r="S37" s="570"/>
      <c r="T37" s="571"/>
      <c r="U37" s="436"/>
      <c r="V37" s="439" t="s">
        <v>939</v>
      </c>
      <c r="W37" s="436"/>
      <c r="X37" s="436"/>
      <c r="Y37" s="436"/>
      <c r="Z37" s="436"/>
      <c r="AA37" s="436"/>
      <c r="AB37" s="436"/>
      <c r="AC37" s="436"/>
      <c r="AD37" s="436"/>
      <c r="AE37" s="439" t="s">
        <v>940</v>
      </c>
      <c r="AF37" s="436"/>
      <c r="AG37" s="436"/>
      <c r="AH37" s="436"/>
      <c r="AI37" s="436"/>
      <c r="AJ37" s="436"/>
      <c r="AK37" s="436"/>
      <c r="AL37" s="436"/>
    </row>
    <row r="38" spans="1:38">
      <c r="C38" s="454" t="s">
        <v>873</v>
      </c>
      <c r="D38" s="455" t="s">
        <v>874</v>
      </c>
      <c r="E38" s="456" t="s">
        <v>875</v>
      </c>
      <c r="F38" s="566" t="s">
        <v>941</v>
      </c>
      <c r="G38" s="567"/>
      <c r="H38" s="567"/>
      <c r="I38" s="567"/>
      <c r="J38" s="467">
        <v>19</v>
      </c>
      <c r="K38" s="568" t="s">
        <v>942</v>
      </c>
      <c r="L38" s="567"/>
      <c r="M38" s="567"/>
      <c r="N38" s="567"/>
      <c r="O38" s="468">
        <v>15</v>
      </c>
      <c r="P38" s="567" t="s">
        <v>943</v>
      </c>
      <c r="Q38" s="567"/>
      <c r="R38" s="567"/>
      <c r="S38" s="567"/>
      <c r="T38" s="469">
        <v>15</v>
      </c>
      <c r="V38" s="439"/>
      <c r="W38" s="439" t="s">
        <v>944</v>
      </c>
      <c r="X38" s="436"/>
      <c r="Y38" s="436" t="s">
        <v>945</v>
      </c>
      <c r="Z38" s="436"/>
      <c r="AA38" s="436"/>
      <c r="AB38" s="436"/>
      <c r="AC38" s="436"/>
      <c r="AD38" s="436"/>
      <c r="AE38" s="436"/>
      <c r="AF38" s="436"/>
      <c r="AG38" s="436"/>
      <c r="AH38" s="436"/>
      <c r="AI38" s="436"/>
      <c r="AJ38" s="436"/>
      <c r="AK38" s="436"/>
    </row>
    <row r="39" spans="1:38">
      <c r="C39" s="457" t="s">
        <v>879</v>
      </c>
      <c r="D39" s="458" t="s">
        <v>874</v>
      </c>
      <c r="E39" s="459" t="s">
        <v>880</v>
      </c>
      <c r="F39" s="566" t="s">
        <v>946</v>
      </c>
      <c r="G39" s="567"/>
      <c r="H39" s="567"/>
      <c r="I39" s="567"/>
      <c r="J39" s="468">
        <v>18</v>
      </c>
      <c r="K39" s="568" t="s">
        <v>942</v>
      </c>
      <c r="L39" s="567"/>
      <c r="M39" s="567"/>
      <c r="N39" s="567"/>
      <c r="O39" s="468">
        <v>15</v>
      </c>
      <c r="P39" s="568" t="s">
        <v>947</v>
      </c>
      <c r="Q39" s="567"/>
      <c r="R39" s="567"/>
      <c r="S39" s="567"/>
      <c r="T39" s="469">
        <v>15</v>
      </c>
      <c r="V39" s="470"/>
      <c r="W39" s="471"/>
      <c r="X39" s="50"/>
      <c r="Y39" s="50"/>
      <c r="Z39" s="436" t="s">
        <v>948</v>
      </c>
      <c r="AA39" s="472"/>
      <c r="AB39" s="473"/>
      <c r="AC39" s="473"/>
      <c r="AD39" s="448"/>
      <c r="AE39" s="448"/>
      <c r="AF39" s="448"/>
      <c r="AG39" s="474"/>
      <c r="AH39" s="448"/>
      <c r="AI39" s="448"/>
      <c r="AJ39" s="448"/>
      <c r="AK39" s="448"/>
      <c r="AL39" s="448"/>
    </row>
    <row r="40" spans="1:38">
      <c r="C40" s="454" t="s">
        <v>884</v>
      </c>
      <c r="D40" s="455" t="s">
        <v>874</v>
      </c>
      <c r="E40" s="460" t="s">
        <v>885</v>
      </c>
      <c r="F40" s="566" t="s">
        <v>941</v>
      </c>
      <c r="G40" s="567"/>
      <c r="H40" s="567"/>
      <c r="I40" s="567"/>
      <c r="J40" s="467">
        <v>18</v>
      </c>
      <c r="K40" s="567" t="s">
        <v>949</v>
      </c>
      <c r="L40" s="567"/>
      <c r="M40" s="567"/>
      <c r="N40" s="567"/>
      <c r="O40" s="468">
        <v>15</v>
      </c>
      <c r="P40" s="567" t="s">
        <v>943</v>
      </c>
      <c r="Q40" s="567"/>
      <c r="R40" s="567"/>
      <c r="S40" s="567"/>
      <c r="T40" s="469">
        <v>14</v>
      </c>
      <c r="V40" s="439"/>
      <c r="W40" s="436"/>
      <c r="X40" s="436"/>
      <c r="Y40" s="436"/>
      <c r="Z40" s="436"/>
      <c r="AA40" s="436"/>
      <c r="AB40" s="436"/>
      <c r="AC40" s="436"/>
      <c r="AD40" s="436"/>
      <c r="AE40" s="439"/>
      <c r="AF40" s="436"/>
      <c r="AG40" s="436"/>
      <c r="AH40" s="436"/>
      <c r="AI40" s="436"/>
      <c r="AJ40" s="436"/>
      <c r="AK40" s="436"/>
      <c r="AL40" s="436"/>
    </row>
    <row r="41" spans="1:38">
      <c r="C41" s="457" t="s">
        <v>889</v>
      </c>
      <c r="D41" s="458" t="s">
        <v>874</v>
      </c>
      <c r="E41" s="456" t="s">
        <v>875</v>
      </c>
      <c r="F41" s="566" t="s">
        <v>950</v>
      </c>
      <c r="G41" s="567"/>
      <c r="H41" s="567"/>
      <c r="I41" s="567"/>
      <c r="J41" s="468">
        <v>19</v>
      </c>
      <c r="K41" s="567" t="s">
        <v>951</v>
      </c>
      <c r="L41" s="567"/>
      <c r="M41" s="567"/>
      <c r="N41" s="567"/>
      <c r="O41" s="468">
        <v>15</v>
      </c>
      <c r="P41" s="568" t="s">
        <v>952</v>
      </c>
      <c r="Q41" s="567"/>
      <c r="R41" s="567"/>
      <c r="S41" s="567"/>
      <c r="T41" s="469">
        <v>14</v>
      </c>
      <c r="V41" s="470"/>
      <c r="W41" s="439"/>
      <c r="X41" s="436"/>
      <c r="Y41" s="436"/>
      <c r="Z41" s="436"/>
      <c r="AA41" s="436"/>
      <c r="AB41" s="436"/>
      <c r="AC41" s="436"/>
      <c r="AD41" s="436"/>
      <c r="AE41" s="436"/>
      <c r="AF41" s="436"/>
      <c r="AG41" s="436"/>
      <c r="AH41" s="436"/>
      <c r="AI41" s="436"/>
      <c r="AJ41" s="436"/>
      <c r="AK41" s="436"/>
    </row>
    <row r="42" spans="1:38">
      <c r="C42" s="454" t="s">
        <v>893</v>
      </c>
      <c r="D42" s="455" t="s">
        <v>874</v>
      </c>
      <c r="E42" s="460" t="s">
        <v>894</v>
      </c>
      <c r="F42" s="566" t="s">
        <v>953</v>
      </c>
      <c r="G42" s="567"/>
      <c r="H42" s="567"/>
      <c r="I42" s="567"/>
      <c r="J42" s="468">
        <v>18</v>
      </c>
      <c r="K42" s="567" t="s">
        <v>942</v>
      </c>
      <c r="L42" s="567"/>
      <c r="M42" s="567"/>
      <c r="N42" s="567"/>
      <c r="O42" s="468">
        <v>16</v>
      </c>
      <c r="P42" s="568" t="s">
        <v>954</v>
      </c>
      <c r="Q42" s="567"/>
      <c r="R42" s="567"/>
      <c r="S42" s="567"/>
      <c r="T42" s="469">
        <v>15</v>
      </c>
      <c r="U42" s="50"/>
      <c r="V42" s="475" t="s">
        <v>955</v>
      </c>
      <c r="W42" s="476"/>
      <c r="X42" s="436"/>
      <c r="Y42" s="436"/>
      <c r="Z42" s="436"/>
      <c r="AA42" s="436"/>
      <c r="AB42" s="436"/>
      <c r="AC42" s="436"/>
      <c r="AD42" s="436"/>
      <c r="AE42" s="439" t="s">
        <v>956</v>
      </c>
      <c r="AF42" s="436"/>
      <c r="AG42" s="436"/>
      <c r="AH42" s="436"/>
      <c r="AI42" s="436"/>
      <c r="AJ42" s="436"/>
      <c r="AK42" s="436"/>
      <c r="AL42" s="477"/>
    </row>
    <row r="43" spans="1:38">
      <c r="C43" s="457" t="s">
        <v>898</v>
      </c>
      <c r="D43" s="458" t="s">
        <v>874</v>
      </c>
      <c r="E43" s="459" t="s">
        <v>900</v>
      </c>
      <c r="F43" s="566" t="s">
        <v>946</v>
      </c>
      <c r="G43" s="567"/>
      <c r="H43" s="567"/>
      <c r="I43" s="567"/>
      <c r="J43" s="468">
        <v>17</v>
      </c>
      <c r="K43" s="567" t="s">
        <v>957</v>
      </c>
      <c r="L43" s="567"/>
      <c r="M43" s="567"/>
      <c r="N43" s="567"/>
      <c r="O43" s="468">
        <v>15</v>
      </c>
      <c r="P43" s="568" t="s">
        <v>954</v>
      </c>
      <c r="Q43" s="567"/>
      <c r="R43" s="567"/>
      <c r="S43" s="567"/>
      <c r="T43" s="469">
        <v>13</v>
      </c>
      <c r="U43" s="50"/>
      <c r="V43" s="473"/>
      <c r="W43" s="439" t="s">
        <v>944</v>
      </c>
      <c r="X43" s="436"/>
      <c r="Y43" s="436" t="s">
        <v>958</v>
      </c>
      <c r="Z43" s="436"/>
      <c r="AA43" s="436"/>
      <c r="AB43" s="436"/>
      <c r="AC43" s="436"/>
      <c r="AD43" s="436"/>
      <c r="AE43" s="436"/>
      <c r="AF43" s="436"/>
      <c r="AG43" s="436"/>
      <c r="AH43" s="436"/>
      <c r="AI43" s="436"/>
      <c r="AJ43" s="436"/>
      <c r="AK43" s="436"/>
      <c r="AL43" s="477"/>
    </row>
    <row r="44" spans="1:38">
      <c r="C44" s="454" t="s">
        <v>904</v>
      </c>
      <c r="D44" s="455" t="s">
        <v>874</v>
      </c>
      <c r="E44" s="461" t="s">
        <v>905</v>
      </c>
      <c r="F44" s="566" t="s">
        <v>953</v>
      </c>
      <c r="G44" s="567"/>
      <c r="H44" s="567"/>
      <c r="I44" s="567"/>
      <c r="J44" s="468">
        <v>17</v>
      </c>
      <c r="K44" s="567" t="s">
        <v>942</v>
      </c>
      <c r="L44" s="567"/>
      <c r="M44" s="567"/>
      <c r="N44" s="567"/>
      <c r="O44" s="468">
        <v>16</v>
      </c>
      <c r="P44" s="568" t="s">
        <v>959</v>
      </c>
      <c r="Q44" s="567"/>
      <c r="R44" s="567"/>
      <c r="S44" s="567"/>
      <c r="T44" s="469">
        <v>15</v>
      </c>
      <c r="U44" s="50"/>
      <c r="V44" s="473"/>
      <c r="W44" s="472" t="s">
        <v>960</v>
      </c>
      <c r="X44" s="50"/>
      <c r="Y44" s="436"/>
      <c r="AA44" s="473"/>
      <c r="AB44" s="473"/>
      <c r="AC44" s="448"/>
      <c r="AD44" s="448"/>
      <c r="AE44" s="448"/>
      <c r="AF44" s="474"/>
      <c r="AG44" s="448"/>
      <c r="AH44" s="448"/>
      <c r="AI44" s="448"/>
      <c r="AJ44" s="474"/>
      <c r="AK44" s="448"/>
      <c r="AL44" s="477"/>
    </row>
    <row r="45" spans="1:38">
      <c r="C45" s="457" t="s">
        <v>909</v>
      </c>
      <c r="D45" s="458" t="s">
        <v>874</v>
      </c>
      <c r="E45" s="459" t="s">
        <v>910</v>
      </c>
      <c r="F45" s="566" t="s">
        <v>946</v>
      </c>
      <c r="G45" s="567"/>
      <c r="H45" s="567"/>
      <c r="I45" s="567"/>
      <c r="J45" s="468">
        <v>17</v>
      </c>
      <c r="K45" s="567" t="s">
        <v>957</v>
      </c>
      <c r="L45" s="567"/>
      <c r="M45" s="567"/>
      <c r="N45" s="567"/>
      <c r="O45" s="468">
        <v>16</v>
      </c>
      <c r="P45" s="568" t="s">
        <v>961</v>
      </c>
      <c r="Q45" s="567"/>
      <c r="R45" s="567"/>
      <c r="S45" s="567"/>
      <c r="T45" s="469">
        <v>15</v>
      </c>
      <c r="U45" s="458"/>
      <c r="Y45" s="436"/>
      <c r="Z45" s="436"/>
      <c r="AA45" s="436"/>
      <c r="AB45" s="436"/>
      <c r="AC45" s="436"/>
      <c r="AD45" s="436"/>
      <c r="AE45" s="436"/>
      <c r="AF45" s="436"/>
      <c r="AG45" s="436"/>
      <c r="AH45" s="436"/>
      <c r="AI45" s="436"/>
      <c r="AJ45" s="436"/>
      <c r="AK45" s="436"/>
      <c r="AL45" s="477"/>
    </row>
    <row r="46" spans="1:38">
      <c r="C46" s="454" t="s">
        <v>914</v>
      </c>
      <c r="D46" s="455" t="s">
        <v>874</v>
      </c>
      <c r="E46" s="461" t="s">
        <v>916</v>
      </c>
      <c r="F46" s="566" t="s">
        <v>949</v>
      </c>
      <c r="G46" s="567"/>
      <c r="H46" s="567"/>
      <c r="I46" s="567"/>
      <c r="J46" s="468">
        <v>16</v>
      </c>
      <c r="K46" s="567" t="s">
        <v>951</v>
      </c>
      <c r="L46" s="567"/>
      <c r="M46" s="567"/>
      <c r="N46" s="567"/>
      <c r="O46" s="468">
        <v>15</v>
      </c>
      <c r="P46" s="568" t="s">
        <v>947</v>
      </c>
      <c r="Q46" s="567"/>
      <c r="R46" s="567"/>
      <c r="S46" s="567"/>
      <c r="T46" s="469">
        <v>14</v>
      </c>
      <c r="U46" s="458"/>
      <c r="Y46" s="436"/>
      <c r="Z46" s="436"/>
      <c r="AF46" s="448"/>
      <c r="AG46" s="478"/>
      <c r="AH46" s="448"/>
      <c r="AI46" s="448"/>
      <c r="AJ46" s="448"/>
      <c r="AK46" s="478"/>
      <c r="AL46" s="477"/>
    </row>
    <row r="47" spans="1:38">
      <c r="C47" s="457" t="s">
        <v>920</v>
      </c>
      <c r="D47" s="458" t="s">
        <v>874</v>
      </c>
      <c r="E47" s="462" t="s">
        <v>880</v>
      </c>
      <c r="F47" s="566" t="s">
        <v>942</v>
      </c>
      <c r="G47" s="567"/>
      <c r="H47" s="567"/>
      <c r="I47" s="567"/>
      <c r="J47" s="468">
        <v>18</v>
      </c>
      <c r="K47" s="568" t="s">
        <v>947</v>
      </c>
      <c r="L47" s="567"/>
      <c r="M47" s="567"/>
      <c r="N47" s="567"/>
      <c r="O47" s="468">
        <v>16</v>
      </c>
      <c r="P47" s="568" t="s">
        <v>962</v>
      </c>
      <c r="Q47" s="567"/>
      <c r="R47" s="567"/>
      <c r="S47" s="567"/>
      <c r="T47" s="469">
        <v>16</v>
      </c>
      <c r="U47" s="50"/>
      <c r="V47" s="439"/>
      <c r="W47" s="473"/>
      <c r="X47" s="473"/>
      <c r="Y47" s="473"/>
      <c r="Z47" s="448"/>
      <c r="AA47" s="448"/>
      <c r="AB47" s="448"/>
      <c r="AC47" s="478"/>
      <c r="AD47" s="448"/>
      <c r="AE47" s="448"/>
      <c r="AF47" s="448"/>
      <c r="AG47" s="478"/>
      <c r="AH47" s="448"/>
      <c r="AI47" s="448"/>
      <c r="AJ47" s="448"/>
      <c r="AK47" s="478"/>
      <c r="AL47" s="477"/>
    </row>
    <row r="48" spans="1:38">
      <c r="C48" s="454" t="s">
        <v>924</v>
      </c>
      <c r="D48" s="455" t="s">
        <v>874</v>
      </c>
      <c r="E48" s="463" t="s">
        <v>885</v>
      </c>
      <c r="F48" s="566" t="s">
        <v>942</v>
      </c>
      <c r="G48" s="567"/>
      <c r="H48" s="567"/>
      <c r="I48" s="567"/>
      <c r="J48" s="467">
        <v>19</v>
      </c>
      <c r="K48" s="567" t="s">
        <v>957</v>
      </c>
      <c r="L48" s="567"/>
      <c r="M48" s="567"/>
      <c r="N48" s="567"/>
      <c r="O48" s="468">
        <v>15</v>
      </c>
      <c r="P48" s="568" t="s">
        <v>946</v>
      </c>
      <c r="Q48" s="567"/>
      <c r="R48" s="567"/>
      <c r="S48" s="567"/>
      <c r="T48" s="469">
        <v>14</v>
      </c>
      <c r="U48" s="50"/>
      <c r="V48" s="439"/>
      <c r="W48" s="472"/>
      <c r="X48" s="473"/>
      <c r="Y48" s="473"/>
      <c r="Z48" s="448"/>
      <c r="AA48" s="448"/>
      <c r="AB48" s="448"/>
      <c r="AC48" s="478"/>
      <c r="AD48" s="448"/>
      <c r="AE48" s="448"/>
      <c r="AF48" s="448"/>
      <c r="AG48" s="478"/>
      <c r="AH48" s="448"/>
      <c r="AI48" s="448"/>
      <c r="AJ48" s="448"/>
      <c r="AK48" s="478"/>
      <c r="AL48" s="477"/>
    </row>
    <row r="49" spans="3:38">
      <c r="C49" s="457" t="s">
        <v>928</v>
      </c>
      <c r="D49" s="458" t="s">
        <v>874</v>
      </c>
      <c r="E49" s="459" t="s">
        <v>885</v>
      </c>
      <c r="F49" s="566" t="s">
        <v>942</v>
      </c>
      <c r="G49" s="567"/>
      <c r="H49" s="567"/>
      <c r="I49" s="567"/>
      <c r="J49" s="468">
        <v>17</v>
      </c>
      <c r="K49" s="568" t="s">
        <v>961</v>
      </c>
      <c r="L49" s="567"/>
      <c r="M49" s="567"/>
      <c r="N49" s="567"/>
      <c r="O49" s="468">
        <v>17</v>
      </c>
      <c r="P49" s="568" t="s">
        <v>949</v>
      </c>
      <c r="Q49" s="567"/>
      <c r="R49" s="567"/>
      <c r="S49" s="567"/>
      <c r="T49" s="469">
        <v>16</v>
      </c>
      <c r="U49" s="50"/>
      <c r="V49" s="439"/>
      <c r="W49" s="439"/>
      <c r="X49" s="473"/>
      <c r="Y49" s="473"/>
      <c r="Z49" s="448"/>
      <c r="AA49" s="448"/>
      <c r="AB49" s="448"/>
      <c r="AC49" s="478"/>
      <c r="AD49" s="448"/>
      <c r="AE49" s="448"/>
      <c r="AF49" s="448"/>
      <c r="AG49" s="478"/>
      <c r="AH49" s="448"/>
      <c r="AI49" s="448"/>
      <c r="AJ49" s="448"/>
      <c r="AK49" s="478"/>
      <c r="AL49" s="477"/>
    </row>
    <row r="50" spans="3:38">
      <c r="C50" s="569" t="s">
        <v>932</v>
      </c>
      <c r="D50" s="570"/>
      <c r="E50" s="571"/>
      <c r="F50" s="479"/>
      <c r="G50" s="444"/>
      <c r="H50" s="444"/>
      <c r="I50" s="572">
        <f>AVERAGE(J38:J49)</f>
        <v>17.75</v>
      </c>
      <c r="J50" s="572"/>
      <c r="K50" s="480"/>
      <c r="L50" s="481"/>
      <c r="M50" s="110"/>
      <c r="N50" s="563">
        <f>AVERAGE(O38:O49)</f>
        <v>15.5</v>
      </c>
      <c r="O50" s="564"/>
      <c r="P50" s="482"/>
      <c r="Q50" s="483"/>
      <c r="R50" s="484"/>
      <c r="S50" s="572">
        <f>AVERAGE(T38:T49)</f>
        <v>14.666666666666666</v>
      </c>
      <c r="T50" s="573"/>
      <c r="U50" s="444"/>
      <c r="V50" s="473"/>
      <c r="W50" s="439"/>
      <c r="X50" s="473"/>
      <c r="Y50" s="473"/>
      <c r="Z50" s="448"/>
      <c r="AA50" s="448"/>
      <c r="AB50" s="448"/>
      <c r="AC50" s="478"/>
      <c r="AD50" s="448"/>
      <c r="AE50" s="448"/>
      <c r="AF50" s="444"/>
      <c r="AG50" s="444"/>
      <c r="AH50" s="448"/>
      <c r="AI50" s="448"/>
      <c r="AJ50" s="444"/>
      <c r="AK50" s="444"/>
      <c r="AL50" s="477"/>
    </row>
    <row r="51" spans="3:38">
      <c r="C51" s="560" t="s">
        <v>933</v>
      </c>
      <c r="D51" s="561"/>
      <c r="E51" s="562"/>
      <c r="F51" s="485"/>
      <c r="G51" s="481"/>
      <c r="H51" s="481"/>
      <c r="I51" s="563">
        <v>16.5</v>
      </c>
      <c r="J51" s="563"/>
      <c r="K51" s="480"/>
      <c r="L51" s="481"/>
      <c r="M51" s="110"/>
      <c r="N51" s="563">
        <v>15</v>
      </c>
      <c r="O51" s="564"/>
      <c r="P51" s="486"/>
      <c r="Q51" s="487"/>
      <c r="R51" s="488"/>
      <c r="S51" s="563">
        <v>13.75</v>
      </c>
      <c r="T51" s="565"/>
      <c r="U51" s="444"/>
      <c r="V51" s="444"/>
      <c r="W51" s="444"/>
      <c r="X51" s="444"/>
      <c r="Y51" s="444"/>
      <c r="Z51" s="448"/>
      <c r="AA51" s="448"/>
      <c r="AB51" s="444"/>
      <c r="AC51" s="444"/>
      <c r="AD51" s="448"/>
      <c r="AE51" s="448"/>
      <c r="AF51" s="444"/>
      <c r="AG51" s="444"/>
      <c r="AH51" s="448"/>
      <c r="AI51" s="448"/>
      <c r="AJ51" s="444"/>
      <c r="AK51" s="444"/>
      <c r="AL51" s="477"/>
    </row>
    <row r="53" spans="3:38">
      <c r="F53" s="477"/>
      <c r="G53" s="477"/>
      <c r="H53" s="477"/>
      <c r="I53" s="477"/>
    </row>
  </sheetData>
  <mergeCells count="198">
    <mergeCell ref="AF2:AL2"/>
    <mergeCell ref="N7:P7"/>
    <mergeCell ref="G9:H9"/>
    <mergeCell ref="I9:J9"/>
    <mergeCell ref="K9:L9"/>
    <mergeCell ref="M9:N9"/>
    <mergeCell ref="O9:P9"/>
    <mergeCell ref="Q9:R9"/>
    <mergeCell ref="S9:T9"/>
    <mergeCell ref="U9:V9"/>
    <mergeCell ref="W9:X9"/>
    <mergeCell ref="Y9:Z9"/>
    <mergeCell ref="AA9:AB9"/>
    <mergeCell ref="AC9:AD9"/>
    <mergeCell ref="G10:H10"/>
    <mergeCell ref="I10:J10"/>
    <mergeCell ref="K10:L10"/>
    <mergeCell ref="M10:N10"/>
    <mergeCell ref="O10:P10"/>
    <mergeCell ref="Q10:R10"/>
    <mergeCell ref="C15:N15"/>
    <mergeCell ref="O15:Z15"/>
    <mergeCell ref="AA15:AL15"/>
    <mergeCell ref="C16:N16"/>
    <mergeCell ref="O16:Z16"/>
    <mergeCell ref="AA16:AL16"/>
    <mergeCell ref="AE10:AG10"/>
    <mergeCell ref="C13:N13"/>
    <mergeCell ref="O13:Z13"/>
    <mergeCell ref="AA13:AL13"/>
    <mergeCell ref="C14:N14"/>
    <mergeCell ref="O14:Z14"/>
    <mergeCell ref="AA14:AL14"/>
    <mergeCell ref="S10:T10"/>
    <mergeCell ref="U10:V10"/>
    <mergeCell ref="W10:X10"/>
    <mergeCell ref="Y10:Z10"/>
    <mergeCell ref="AA10:AB10"/>
    <mergeCell ref="AC10:AD10"/>
    <mergeCell ref="C17:N17"/>
    <mergeCell ref="O17:Z17"/>
    <mergeCell ref="F20:G20"/>
    <mergeCell ref="H20:J20"/>
    <mergeCell ref="F21:G21"/>
    <mergeCell ref="H21:J21"/>
    <mergeCell ref="K21:Q21"/>
    <mergeCell ref="R21:S21"/>
    <mergeCell ref="T21:Z21"/>
    <mergeCell ref="AA21:AB21"/>
    <mergeCell ref="AC21:AI21"/>
    <mergeCell ref="AJ21:AK21"/>
    <mergeCell ref="F22:G22"/>
    <mergeCell ref="H22:J22"/>
    <mergeCell ref="K22:Q22"/>
    <mergeCell ref="R22:S22"/>
    <mergeCell ref="T22:Z22"/>
    <mergeCell ref="AA22:AB22"/>
    <mergeCell ref="AC22:AI22"/>
    <mergeCell ref="AJ22:AK22"/>
    <mergeCell ref="F23:G23"/>
    <mergeCell ref="H23:J23"/>
    <mergeCell ref="K23:Q23"/>
    <mergeCell ref="R23:S23"/>
    <mergeCell ref="T23:Z23"/>
    <mergeCell ref="AA23:AB23"/>
    <mergeCell ref="AC23:AI23"/>
    <mergeCell ref="AJ23:AK23"/>
    <mergeCell ref="AC24:AI24"/>
    <mergeCell ref="AJ24:AK24"/>
    <mergeCell ref="F25:G25"/>
    <mergeCell ref="H25:J25"/>
    <mergeCell ref="K25:Q25"/>
    <mergeCell ref="R25:S25"/>
    <mergeCell ref="T25:Z25"/>
    <mergeCell ref="AA25:AB25"/>
    <mergeCell ref="AC25:AI25"/>
    <mergeCell ref="AJ25:AK25"/>
    <mergeCell ref="F24:G24"/>
    <mergeCell ref="H24:J24"/>
    <mergeCell ref="K24:Q24"/>
    <mergeCell ref="R24:S24"/>
    <mergeCell ref="T24:Z24"/>
    <mergeCell ref="AA24:AB24"/>
    <mergeCell ref="AC26:AI26"/>
    <mergeCell ref="AJ26:AK26"/>
    <mergeCell ref="F27:G27"/>
    <mergeCell ref="H27:J27"/>
    <mergeCell ref="K27:Q27"/>
    <mergeCell ref="R27:S27"/>
    <mergeCell ref="T27:Z27"/>
    <mergeCell ref="AA27:AB27"/>
    <mergeCell ref="AC27:AI27"/>
    <mergeCell ref="AJ27:AK27"/>
    <mergeCell ref="F26:G26"/>
    <mergeCell ref="H26:J26"/>
    <mergeCell ref="K26:Q26"/>
    <mergeCell ref="R26:S26"/>
    <mergeCell ref="T26:Z26"/>
    <mergeCell ref="AA26:AB26"/>
    <mergeCell ref="AC28:AI28"/>
    <mergeCell ref="AJ28:AK28"/>
    <mergeCell ref="F29:G29"/>
    <mergeCell ref="H29:J29"/>
    <mergeCell ref="K29:Q29"/>
    <mergeCell ref="R29:S29"/>
    <mergeCell ref="T29:Z29"/>
    <mergeCell ref="AA29:AB29"/>
    <mergeCell ref="AC29:AI29"/>
    <mergeCell ref="AJ29:AK29"/>
    <mergeCell ref="F28:G28"/>
    <mergeCell ref="H28:J28"/>
    <mergeCell ref="K28:Q28"/>
    <mergeCell ref="R28:S28"/>
    <mergeCell ref="T28:Z28"/>
    <mergeCell ref="AA28:AB28"/>
    <mergeCell ref="AC30:AI30"/>
    <mergeCell ref="AJ30:AK30"/>
    <mergeCell ref="F31:G31"/>
    <mergeCell ref="H31:J31"/>
    <mergeCell ref="K31:Q31"/>
    <mergeCell ref="R31:S31"/>
    <mergeCell ref="T31:Z31"/>
    <mergeCell ref="AA31:AB31"/>
    <mergeCell ref="AC31:AI31"/>
    <mergeCell ref="AJ31:AK31"/>
    <mergeCell ref="F30:G30"/>
    <mergeCell ref="H30:J30"/>
    <mergeCell ref="K30:Q30"/>
    <mergeCell ref="R30:S30"/>
    <mergeCell ref="T30:Z30"/>
    <mergeCell ref="AA30:AB30"/>
    <mergeCell ref="C34:E34"/>
    <mergeCell ref="F34:G34"/>
    <mergeCell ref="H34:J34"/>
    <mergeCell ref="R34:S34"/>
    <mergeCell ref="AA34:AB34"/>
    <mergeCell ref="AJ34:AK34"/>
    <mergeCell ref="AC32:AI32"/>
    <mergeCell ref="AJ32:AK32"/>
    <mergeCell ref="C33:E33"/>
    <mergeCell ref="F33:G33"/>
    <mergeCell ref="H33:J33"/>
    <mergeCell ref="R33:S33"/>
    <mergeCell ref="AA33:AB33"/>
    <mergeCell ref="AJ33:AK33"/>
    <mergeCell ref="F32:G32"/>
    <mergeCell ref="H32:J32"/>
    <mergeCell ref="K32:Q32"/>
    <mergeCell ref="R32:S32"/>
    <mergeCell ref="T32:Z32"/>
    <mergeCell ref="AA32:AB32"/>
    <mergeCell ref="F39:I39"/>
    <mergeCell ref="K39:N39"/>
    <mergeCell ref="P39:S39"/>
    <mergeCell ref="F40:I40"/>
    <mergeCell ref="K40:N40"/>
    <mergeCell ref="P40:S40"/>
    <mergeCell ref="F37:J37"/>
    <mergeCell ref="K37:O37"/>
    <mergeCell ref="P37:T37"/>
    <mergeCell ref="F38:I38"/>
    <mergeCell ref="K38:N38"/>
    <mergeCell ref="P38:S38"/>
    <mergeCell ref="F43:I43"/>
    <mergeCell ref="K43:N43"/>
    <mergeCell ref="P43:S43"/>
    <mergeCell ref="F44:I44"/>
    <mergeCell ref="K44:N44"/>
    <mergeCell ref="P44:S44"/>
    <mergeCell ref="F41:I41"/>
    <mergeCell ref="K41:N41"/>
    <mergeCell ref="P41:S41"/>
    <mergeCell ref="F42:I42"/>
    <mergeCell ref="K42:N42"/>
    <mergeCell ref="P42:S42"/>
    <mergeCell ref="F47:I47"/>
    <mergeCell ref="K47:N47"/>
    <mergeCell ref="P47:S47"/>
    <mergeCell ref="F48:I48"/>
    <mergeCell ref="K48:N48"/>
    <mergeCell ref="P48:S48"/>
    <mergeCell ref="F45:I45"/>
    <mergeCell ref="K45:N45"/>
    <mergeCell ref="P45:S45"/>
    <mergeCell ref="F46:I46"/>
    <mergeCell ref="K46:N46"/>
    <mergeCell ref="P46:S46"/>
    <mergeCell ref="C51:E51"/>
    <mergeCell ref="I51:J51"/>
    <mergeCell ref="N51:O51"/>
    <mergeCell ref="S51:T51"/>
    <mergeCell ref="F49:I49"/>
    <mergeCell ref="K49:N49"/>
    <mergeCell ref="P49:S49"/>
    <mergeCell ref="C50:E50"/>
    <mergeCell ref="I50:J50"/>
    <mergeCell ref="N50:O50"/>
    <mergeCell ref="S50:T50"/>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AW79"/>
  <sheetViews>
    <sheetView workbookViewId="0">
      <selection activeCell="BA17" sqref="BA17"/>
    </sheetView>
  </sheetViews>
  <sheetFormatPr defaultColWidth="2.25" defaultRowHeight="12"/>
  <cols>
    <col min="1" max="1" width="4.5" style="450" customWidth="1"/>
    <col min="2" max="21" width="2.25" style="450" customWidth="1"/>
    <col min="22" max="22" width="2.375" style="450" customWidth="1"/>
    <col min="23" max="31" width="2.25" style="450" customWidth="1"/>
    <col min="32" max="32" width="2.5" style="450" customWidth="1"/>
    <col min="33" max="39" width="2.25" style="450" customWidth="1"/>
    <col min="40" max="40" width="2.625" style="450" customWidth="1"/>
    <col min="41" max="41" width="0.625" style="450" customWidth="1"/>
    <col min="42" max="43" width="2.25" style="450"/>
    <col min="44" max="44" width="4.5" style="450" customWidth="1"/>
    <col min="45" max="64" width="2.25" style="450" customWidth="1"/>
    <col min="65" max="65" width="2.375" style="450" customWidth="1"/>
    <col min="66" max="74" width="2.25" style="450" customWidth="1"/>
    <col min="75" max="75" width="2.5" style="450" customWidth="1"/>
    <col min="76" max="82" width="2.25" style="450" customWidth="1"/>
    <col min="83" max="83" width="2.625" style="450" customWidth="1"/>
    <col min="84" max="213" width="2.25" style="450"/>
    <col min="214" max="214" width="4.5" style="450" customWidth="1"/>
    <col min="215" max="234" width="2.25" style="450" customWidth="1"/>
    <col min="235" max="235" width="2.375" style="450" customWidth="1"/>
    <col min="236" max="244" width="2.25" style="450" customWidth="1"/>
    <col min="245" max="245" width="2.5" style="450" customWidth="1"/>
    <col min="246" max="252" width="2.25" style="450" customWidth="1"/>
    <col min="253" max="253" width="2.625" style="450" customWidth="1"/>
    <col min="254" max="254" width="0.625" style="450" customWidth="1"/>
    <col min="255" max="274" width="2.25" style="450" customWidth="1"/>
    <col min="275" max="275" width="2.375" style="450" customWidth="1"/>
    <col min="276" max="284" width="2.25" style="450" customWidth="1"/>
    <col min="285" max="285" width="2.5" style="450" customWidth="1"/>
    <col min="286" max="292" width="2.25" style="450" customWidth="1"/>
    <col min="293" max="469" width="2.25" style="450"/>
    <col min="470" max="470" width="4.5" style="450" customWidth="1"/>
    <col min="471" max="490" width="2.25" style="450" customWidth="1"/>
    <col min="491" max="491" width="2.375" style="450" customWidth="1"/>
    <col min="492" max="500" width="2.25" style="450" customWidth="1"/>
    <col min="501" max="501" width="2.5" style="450" customWidth="1"/>
    <col min="502" max="508" width="2.25" style="450" customWidth="1"/>
    <col min="509" max="509" width="2.625" style="450" customWidth="1"/>
    <col min="510" max="510" width="0.625" style="450" customWidth="1"/>
    <col min="511" max="530" width="2.25" style="450" customWidth="1"/>
    <col min="531" max="531" width="2.375" style="450" customWidth="1"/>
    <col min="532" max="540" width="2.25" style="450" customWidth="1"/>
    <col min="541" max="541" width="2.5" style="450" customWidth="1"/>
    <col min="542" max="548" width="2.25" style="450" customWidth="1"/>
    <col min="549" max="725" width="2.25" style="450"/>
    <col min="726" max="726" width="4.5" style="450" customWidth="1"/>
    <col min="727" max="746" width="2.25" style="450" customWidth="1"/>
    <col min="747" max="747" width="2.375" style="450" customWidth="1"/>
    <col min="748" max="756" width="2.25" style="450" customWidth="1"/>
    <col min="757" max="757" width="2.5" style="450" customWidth="1"/>
    <col min="758" max="764" width="2.25" style="450" customWidth="1"/>
    <col min="765" max="765" width="2.625" style="450" customWidth="1"/>
    <col min="766" max="766" width="0.625" style="450" customWidth="1"/>
    <col min="767" max="786" width="2.25" style="450" customWidth="1"/>
    <col min="787" max="787" width="2.375" style="450" customWidth="1"/>
    <col min="788" max="796" width="2.25" style="450" customWidth="1"/>
    <col min="797" max="797" width="2.5" style="450" customWidth="1"/>
    <col min="798" max="804" width="2.25" style="450" customWidth="1"/>
    <col min="805" max="981" width="2.25" style="450"/>
    <col min="982" max="982" width="4.5" style="450" customWidth="1"/>
    <col min="983" max="1002" width="2.25" style="450" customWidth="1"/>
    <col min="1003" max="1003" width="2.375" style="450" customWidth="1"/>
    <col min="1004" max="1012" width="2.25" style="450" customWidth="1"/>
    <col min="1013" max="1013" width="2.5" style="450" customWidth="1"/>
    <col min="1014" max="1020" width="2.25" style="450" customWidth="1"/>
    <col min="1021" max="1021" width="2.625" style="450" customWidth="1"/>
    <col min="1022" max="1022" width="0.625" style="450" customWidth="1"/>
    <col min="1023" max="1042" width="2.25" style="450" customWidth="1"/>
    <col min="1043" max="1043" width="2.375" style="450" customWidth="1"/>
    <col min="1044" max="1052" width="2.25" style="450" customWidth="1"/>
    <col min="1053" max="1053" width="2.5" style="450" customWidth="1"/>
    <col min="1054" max="1060" width="2.25" style="450" customWidth="1"/>
    <col min="1061" max="1237" width="2.25" style="450"/>
    <col min="1238" max="1238" width="4.5" style="450" customWidth="1"/>
    <col min="1239" max="1258" width="2.25" style="450" customWidth="1"/>
    <col min="1259" max="1259" width="2.375" style="450" customWidth="1"/>
    <col min="1260" max="1268" width="2.25" style="450" customWidth="1"/>
    <col min="1269" max="1269" width="2.5" style="450" customWidth="1"/>
    <col min="1270" max="1276" width="2.25" style="450" customWidth="1"/>
    <col min="1277" max="1277" width="2.625" style="450" customWidth="1"/>
    <col min="1278" max="1278" width="0.625" style="450" customWidth="1"/>
    <col min="1279" max="1298" width="2.25" style="450" customWidth="1"/>
    <col min="1299" max="1299" width="2.375" style="450" customWidth="1"/>
    <col min="1300" max="1308" width="2.25" style="450" customWidth="1"/>
    <col min="1309" max="1309" width="2.5" style="450" customWidth="1"/>
    <col min="1310" max="1316" width="2.25" style="450" customWidth="1"/>
    <col min="1317" max="1493" width="2.25" style="450"/>
    <col min="1494" max="1494" width="4.5" style="450" customWidth="1"/>
    <col min="1495" max="1514" width="2.25" style="450" customWidth="1"/>
    <col min="1515" max="1515" width="2.375" style="450" customWidth="1"/>
    <col min="1516" max="1524" width="2.25" style="450" customWidth="1"/>
    <col min="1525" max="1525" width="2.5" style="450" customWidth="1"/>
    <col min="1526" max="1532" width="2.25" style="450" customWidth="1"/>
    <col min="1533" max="1533" width="2.625" style="450" customWidth="1"/>
    <col min="1534" max="1534" width="0.625" style="450" customWidth="1"/>
    <col min="1535" max="1554" width="2.25" style="450" customWidth="1"/>
    <col min="1555" max="1555" width="2.375" style="450" customWidth="1"/>
    <col min="1556" max="1564" width="2.25" style="450" customWidth="1"/>
    <col min="1565" max="1565" width="2.5" style="450" customWidth="1"/>
    <col min="1566" max="1572" width="2.25" style="450" customWidth="1"/>
    <col min="1573" max="1749" width="2.25" style="450"/>
    <col min="1750" max="1750" width="4.5" style="450" customWidth="1"/>
    <col min="1751" max="1770" width="2.25" style="450" customWidth="1"/>
    <col min="1771" max="1771" width="2.375" style="450" customWidth="1"/>
    <col min="1772" max="1780" width="2.25" style="450" customWidth="1"/>
    <col min="1781" max="1781" width="2.5" style="450" customWidth="1"/>
    <col min="1782" max="1788" width="2.25" style="450" customWidth="1"/>
    <col min="1789" max="1789" width="2.625" style="450" customWidth="1"/>
    <col min="1790" max="1790" width="0.625" style="450" customWidth="1"/>
    <col min="1791" max="1810" width="2.25" style="450" customWidth="1"/>
    <col min="1811" max="1811" width="2.375" style="450" customWidth="1"/>
    <col min="1812" max="1820" width="2.25" style="450" customWidth="1"/>
    <col min="1821" max="1821" width="2.5" style="450" customWidth="1"/>
    <col min="1822" max="1828" width="2.25" style="450" customWidth="1"/>
    <col min="1829" max="2005" width="2.25" style="450"/>
    <col min="2006" max="2006" width="4.5" style="450" customWidth="1"/>
    <col min="2007" max="2026" width="2.25" style="450" customWidth="1"/>
    <col min="2027" max="2027" width="2.375" style="450" customWidth="1"/>
    <col min="2028" max="2036" width="2.25" style="450" customWidth="1"/>
    <col min="2037" max="2037" width="2.5" style="450" customWidth="1"/>
    <col min="2038" max="2044" width="2.25" style="450" customWidth="1"/>
    <col min="2045" max="2045" width="2.625" style="450" customWidth="1"/>
    <col min="2046" max="2046" width="0.625" style="450" customWidth="1"/>
    <col min="2047" max="2066" width="2.25" style="450" customWidth="1"/>
    <col min="2067" max="2067" width="2.375" style="450" customWidth="1"/>
    <col min="2068" max="2076" width="2.25" style="450" customWidth="1"/>
    <col min="2077" max="2077" width="2.5" style="450" customWidth="1"/>
    <col min="2078" max="2084" width="2.25" style="450" customWidth="1"/>
    <col min="2085" max="2261" width="2.25" style="450"/>
    <col min="2262" max="2262" width="4.5" style="450" customWidth="1"/>
    <col min="2263" max="2282" width="2.25" style="450" customWidth="1"/>
    <col min="2283" max="2283" width="2.375" style="450" customWidth="1"/>
    <col min="2284" max="2292" width="2.25" style="450" customWidth="1"/>
    <col min="2293" max="2293" width="2.5" style="450" customWidth="1"/>
    <col min="2294" max="2300" width="2.25" style="450" customWidth="1"/>
    <col min="2301" max="2301" width="2.625" style="450" customWidth="1"/>
    <col min="2302" max="2302" width="0.625" style="450" customWidth="1"/>
    <col min="2303" max="2322" width="2.25" style="450" customWidth="1"/>
    <col min="2323" max="2323" width="2.375" style="450" customWidth="1"/>
    <col min="2324" max="2332" width="2.25" style="450" customWidth="1"/>
    <col min="2333" max="2333" width="2.5" style="450" customWidth="1"/>
    <col min="2334" max="2340" width="2.25" style="450" customWidth="1"/>
    <col min="2341" max="2517" width="2.25" style="450"/>
    <col min="2518" max="2518" width="4.5" style="450" customWidth="1"/>
    <col min="2519" max="2538" width="2.25" style="450" customWidth="1"/>
    <col min="2539" max="2539" width="2.375" style="450" customWidth="1"/>
    <col min="2540" max="2548" width="2.25" style="450" customWidth="1"/>
    <col min="2549" max="2549" width="2.5" style="450" customWidth="1"/>
    <col min="2550" max="2556" width="2.25" style="450" customWidth="1"/>
    <col min="2557" max="2557" width="2.625" style="450" customWidth="1"/>
    <col min="2558" max="2558" width="0.625" style="450" customWidth="1"/>
    <col min="2559" max="2578" width="2.25" style="450" customWidth="1"/>
    <col min="2579" max="2579" width="2.375" style="450" customWidth="1"/>
    <col min="2580" max="2588" width="2.25" style="450" customWidth="1"/>
    <col min="2589" max="2589" width="2.5" style="450" customWidth="1"/>
    <col min="2590" max="2596" width="2.25" style="450" customWidth="1"/>
    <col min="2597" max="2773" width="2.25" style="450"/>
    <col min="2774" max="2774" width="4.5" style="450" customWidth="1"/>
    <col min="2775" max="2794" width="2.25" style="450" customWidth="1"/>
    <col min="2795" max="2795" width="2.375" style="450" customWidth="1"/>
    <col min="2796" max="2804" width="2.25" style="450" customWidth="1"/>
    <col min="2805" max="2805" width="2.5" style="450" customWidth="1"/>
    <col min="2806" max="2812" width="2.25" style="450" customWidth="1"/>
    <col min="2813" max="2813" width="2.625" style="450" customWidth="1"/>
    <col min="2814" max="2814" width="0.625" style="450" customWidth="1"/>
    <col min="2815" max="2834" width="2.25" style="450" customWidth="1"/>
    <col min="2835" max="2835" width="2.375" style="450" customWidth="1"/>
    <col min="2836" max="2844" width="2.25" style="450" customWidth="1"/>
    <col min="2845" max="2845" width="2.5" style="450" customWidth="1"/>
    <col min="2846" max="2852" width="2.25" style="450" customWidth="1"/>
    <col min="2853" max="3029" width="2.25" style="450"/>
    <col min="3030" max="3030" width="4.5" style="450" customWidth="1"/>
    <col min="3031" max="3050" width="2.25" style="450" customWidth="1"/>
    <col min="3051" max="3051" width="2.375" style="450" customWidth="1"/>
    <col min="3052" max="3060" width="2.25" style="450" customWidth="1"/>
    <col min="3061" max="3061" width="2.5" style="450" customWidth="1"/>
    <col min="3062" max="3068" width="2.25" style="450" customWidth="1"/>
    <col min="3069" max="3069" width="2.625" style="450" customWidth="1"/>
    <col min="3070" max="3070" width="0.625" style="450" customWidth="1"/>
    <col min="3071" max="3090" width="2.25" style="450" customWidth="1"/>
    <col min="3091" max="3091" width="2.375" style="450" customWidth="1"/>
    <col min="3092" max="3100" width="2.25" style="450" customWidth="1"/>
    <col min="3101" max="3101" width="2.5" style="450" customWidth="1"/>
    <col min="3102" max="3108" width="2.25" style="450" customWidth="1"/>
    <col min="3109" max="3285" width="2.25" style="450"/>
    <col min="3286" max="3286" width="4.5" style="450" customWidth="1"/>
    <col min="3287" max="3306" width="2.25" style="450" customWidth="1"/>
    <col min="3307" max="3307" width="2.375" style="450" customWidth="1"/>
    <col min="3308" max="3316" width="2.25" style="450" customWidth="1"/>
    <col min="3317" max="3317" width="2.5" style="450" customWidth="1"/>
    <col min="3318" max="3324" width="2.25" style="450" customWidth="1"/>
    <col min="3325" max="3325" width="2.625" style="450" customWidth="1"/>
    <col min="3326" max="3326" width="0.625" style="450" customWidth="1"/>
    <col min="3327" max="3346" width="2.25" style="450" customWidth="1"/>
    <col min="3347" max="3347" width="2.375" style="450" customWidth="1"/>
    <col min="3348" max="3356" width="2.25" style="450" customWidth="1"/>
    <col min="3357" max="3357" width="2.5" style="450" customWidth="1"/>
    <col min="3358" max="3364" width="2.25" style="450" customWidth="1"/>
    <col min="3365" max="3541" width="2.25" style="450"/>
    <col min="3542" max="3542" width="4.5" style="450" customWidth="1"/>
    <col min="3543" max="3562" width="2.25" style="450" customWidth="1"/>
    <col min="3563" max="3563" width="2.375" style="450" customWidth="1"/>
    <col min="3564" max="3572" width="2.25" style="450" customWidth="1"/>
    <col min="3573" max="3573" width="2.5" style="450" customWidth="1"/>
    <col min="3574" max="3580" width="2.25" style="450" customWidth="1"/>
    <col min="3581" max="3581" width="2.625" style="450" customWidth="1"/>
    <col min="3582" max="3582" width="0.625" style="450" customWidth="1"/>
    <col min="3583" max="3602" width="2.25" style="450" customWidth="1"/>
    <col min="3603" max="3603" width="2.375" style="450" customWidth="1"/>
    <col min="3604" max="3612" width="2.25" style="450" customWidth="1"/>
    <col min="3613" max="3613" width="2.5" style="450" customWidth="1"/>
    <col min="3614" max="3620" width="2.25" style="450" customWidth="1"/>
    <col min="3621" max="3797" width="2.25" style="450"/>
    <col min="3798" max="3798" width="4.5" style="450" customWidth="1"/>
    <col min="3799" max="3818" width="2.25" style="450" customWidth="1"/>
    <col min="3819" max="3819" width="2.375" style="450" customWidth="1"/>
    <col min="3820" max="3828" width="2.25" style="450" customWidth="1"/>
    <col min="3829" max="3829" width="2.5" style="450" customWidth="1"/>
    <col min="3830" max="3836" width="2.25" style="450" customWidth="1"/>
    <col min="3837" max="3837" width="2.625" style="450" customWidth="1"/>
    <col min="3838" max="3838" width="0.625" style="450" customWidth="1"/>
    <col min="3839" max="3858" width="2.25" style="450" customWidth="1"/>
    <col min="3859" max="3859" width="2.375" style="450" customWidth="1"/>
    <col min="3860" max="3868" width="2.25" style="450" customWidth="1"/>
    <col min="3869" max="3869" width="2.5" style="450" customWidth="1"/>
    <col min="3870" max="3876" width="2.25" style="450" customWidth="1"/>
    <col min="3877" max="4053" width="2.25" style="450"/>
    <col min="4054" max="4054" width="4.5" style="450" customWidth="1"/>
    <col min="4055" max="4074" width="2.25" style="450" customWidth="1"/>
    <col min="4075" max="4075" width="2.375" style="450" customWidth="1"/>
    <col min="4076" max="4084" width="2.25" style="450" customWidth="1"/>
    <col min="4085" max="4085" width="2.5" style="450" customWidth="1"/>
    <col min="4086" max="4092" width="2.25" style="450" customWidth="1"/>
    <col min="4093" max="4093" width="2.625" style="450" customWidth="1"/>
    <col min="4094" max="4094" width="0.625" style="450" customWidth="1"/>
    <col min="4095" max="4114" width="2.25" style="450" customWidth="1"/>
    <col min="4115" max="4115" width="2.375" style="450" customWidth="1"/>
    <col min="4116" max="4124" width="2.25" style="450" customWidth="1"/>
    <col min="4125" max="4125" width="2.5" style="450" customWidth="1"/>
    <col min="4126" max="4132" width="2.25" style="450" customWidth="1"/>
    <col min="4133" max="4309" width="2.25" style="450"/>
    <col min="4310" max="4310" width="4.5" style="450" customWidth="1"/>
    <col min="4311" max="4330" width="2.25" style="450" customWidth="1"/>
    <col min="4331" max="4331" width="2.375" style="450" customWidth="1"/>
    <col min="4332" max="4340" width="2.25" style="450" customWidth="1"/>
    <col min="4341" max="4341" width="2.5" style="450" customWidth="1"/>
    <col min="4342" max="4348" width="2.25" style="450" customWidth="1"/>
    <col min="4349" max="4349" width="2.625" style="450" customWidth="1"/>
    <col min="4350" max="4350" width="0.625" style="450" customWidth="1"/>
    <col min="4351" max="4370" width="2.25" style="450" customWidth="1"/>
    <col min="4371" max="4371" width="2.375" style="450" customWidth="1"/>
    <col min="4372" max="4380" width="2.25" style="450" customWidth="1"/>
    <col min="4381" max="4381" width="2.5" style="450" customWidth="1"/>
    <col min="4382" max="4388" width="2.25" style="450" customWidth="1"/>
    <col min="4389" max="4565" width="2.25" style="450"/>
    <col min="4566" max="4566" width="4.5" style="450" customWidth="1"/>
    <col min="4567" max="4586" width="2.25" style="450" customWidth="1"/>
    <col min="4587" max="4587" width="2.375" style="450" customWidth="1"/>
    <col min="4588" max="4596" width="2.25" style="450" customWidth="1"/>
    <col min="4597" max="4597" width="2.5" style="450" customWidth="1"/>
    <col min="4598" max="4604" width="2.25" style="450" customWidth="1"/>
    <col min="4605" max="4605" width="2.625" style="450" customWidth="1"/>
    <col min="4606" max="4606" width="0.625" style="450" customWidth="1"/>
    <col min="4607" max="4626" width="2.25" style="450" customWidth="1"/>
    <col min="4627" max="4627" width="2.375" style="450" customWidth="1"/>
    <col min="4628" max="4636" width="2.25" style="450" customWidth="1"/>
    <col min="4637" max="4637" width="2.5" style="450" customWidth="1"/>
    <col min="4638" max="4644" width="2.25" style="450" customWidth="1"/>
    <col min="4645" max="4821" width="2.25" style="450"/>
    <col min="4822" max="4822" width="4.5" style="450" customWidth="1"/>
    <col min="4823" max="4842" width="2.25" style="450" customWidth="1"/>
    <col min="4843" max="4843" width="2.375" style="450" customWidth="1"/>
    <col min="4844" max="4852" width="2.25" style="450" customWidth="1"/>
    <col min="4853" max="4853" width="2.5" style="450" customWidth="1"/>
    <col min="4854" max="4860" width="2.25" style="450" customWidth="1"/>
    <col min="4861" max="4861" width="2.625" style="450" customWidth="1"/>
    <col min="4862" max="4862" width="0.625" style="450" customWidth="1"/>
    <col min="4863" max="4882" width="2.25" style="450" customWidth="1"/>
    <col min="4883" max="4883" width="2.375" style="450" customWidth="1"/>
    <col min="4884" max="4892" width="2.25" style="450" customWidth="1"/>
    <col min="4893" max="4893" width="2.5" style="450" customWidth="1"/>
    <col min="4894" max="4900" width="2.25" style="450" customWidth="1"/>
    <col min="4901" max="5077" width="2.25" style="450"/>
    <col min="5078" max="5078" width="4.5" style="450" customWidth="1"/>
    <col min="5079" max="5098" width="2.25" style="450" customWidth="1"/>
    <col min="5099" max="5099" width="2.375" style="450" customWidth="1"/>
    <col min="5100" max="5108" width="2.25" style="450" customWidth="1"/>
    <col min="5109" max="5109" width="2.5" style="450" customWidth="1"/>
    <col min="5110" max="5116" width="2.25" style="450" customWidth="1"/>
    <col min="5117" max="5117" width="2.625" style="450" customWidth="1"/>
    <col min="5118" max="5118" width="0.625" style="450" customWidth="1"/>
    <col min="5119" max="5138" width="2.25" style="450" customWidth="1"/>
    <col min="5139" max="5139" width="2.375" style="450" customWidth="1"/>
    <col min="5140" max="5148" width="2.25" style="450" customWidth="1"/>
    <col min="5149" max="5149" width="2.5" style="450" customWidth="1"/>
    <col min="5150" max="5156" width="2.25" style="450" customWidth="1"/>
    <col min="5157" max="5333" width="2.25" style="450"/>
    <col min="5334" max="5334" width="4.5" style="450" customWidth="1"/>
    <col min="5335" max="5354" width="2.25" style="450" customWidth="1"/>
    <col min="5355" max="5355" width="2.375" style="450" customWidth="1"/>
    <col min="5356" max="5364" width="2.25" style="450" customWidth="1"/>
    <col min="5365" max="5365" width="2.5" style="450" customWidth="1"/>
    <col min="5366" max="5372" width="2.25" style="450" customWidth="1"/>
    <col min="5373" max="5373" width="2.625" style="450" customWidth="1"/>
    <col min="5374" max="5374" width="0.625" style="450" customWidth="1"/>
    <col min="5375" max="5394" width="2.25" style="450" customWidth="1"/>
    <col min="5395" max="5395" width="2.375" style="450" customWidth="1"/>
    <col min="5396" max="5404" width="2.25" style="450" customWidth="1"/>
    <col min="5405" max="5405" width="2.5" style="450" customWidth="1"/>
    <col min="5406" max="5412" width="2.25" style="450" customWidth="1"/>
    <col min="5413" max="5589" width="2.25" style="450"/>
    <col min="5590" max="5590" width="4.5" style="450" customWidth="1"/>
    <col min="5591" max="5610" width="2.25" style="450" customWidth="1"/>
    <col min="5611" max="5611" width="2.375" style="450" customWidth="1"/>
    <col min="5612" max="5620" width="2.25" style="450" customWidth="1"/>
    <col min="5621" max="5621" width="2.5" style="450" customWidth="1"/>
    <col min="5622" max="5628" width="2.25" style="450" customWidth="1"/>
    <col min="5629" max="5629" width="2.625" style="450" customWidth="1"/>
    <col min="5630" max="5630" width="0.625" style="450" customWidth="1"/>
    <col min="5631" max="5650" width="2.25" style="450" customWidth="1"/>
    <col min="5651" max="5651" width="2.375" style="450" customWidth="1"/>
    <col min="5652" max="5660" width="2.25" style="450" customWidth="1"/>
    <col min="5661" max="5661" width="2.5" style="450" customWidth="1"/>
    <col min="5662" max="5668" width="2.25" style="450" customWidth="1"/>
    <col min="5669" max="5845" width="2.25" style="450"/>
    <col min="5846" max="5846" width="4.5" style="450" customWidth="1"/>
    <col min="5847" max="5866" width="2.25" style="450" customWidth="1"/>
    <col min="5867" max="5867" width="2.375" style="450" customWidth="1"/>
    <col min="5868" max="5876" width="2.25" style="450" customWidth="1"/>
    <col min="5877" max="5877" width="2.5" style="450" customWidth="1"/>
    <col min="5878" max="5884" width="2.25" style="450" customWidth="1"/>
    <col min="5885" max="5885" width="2.625" style="450" customWidth="1"/>
    <col min="5886" max="5886" width="0.625" style="450" customWidth="1"/>
    <col min="5887" max="5906" width="2.25" style="450" customWidth="1"/>
    <col min="5907" max="5907" width="2.375" style="450" customWidth="1"/>
    <col min="5908" max="5916" width="2.25" style="450" customWidth="1"/>
    <col min="5917" max="5917" width="2.5" style="450" customWidth="1"/>
    <col min="5918" max="5924" width="2.25" style="450" customWidth="1"/>
    <col min="5925" max="6101" width="2.25" style="450"/>
    <col min="6102" max="6102" width="4.5" style="450" customWidth="1"/>
    <col min="6103" max="6122" width="2.25" style="450" customWidth="1"/>
    <col min="6123" max="6123" width="2.375" style="450" customWidth="1"/>
    <col min="6124" max="6132" width="2.25" style="450" customWidth="1"/>
    <col min="6133" max="6133" width="2.5" style="450" customWidth="1"/>
    <col min="6134" max="6140" width="2.25" style="450" customWidth="1"/>
    <col min="6141" max="6141" width="2.625" style="450" customWidth="1"/>
    <col min="6142" max="6142" width="0.625" style="450" customWidth="1"/>
    <col min="6143" max="6162" width="2.25" style="450" customWidth="1"/>
    <col min="6163" max="6163" width="2.375" style="450" customWidth="1"/>
    <col min="6164" max="6172" width="2.25" style="450" customWidth="1"/>
    <col min="6173" max="6173" width="2.5" style="450" customWidth="1"/>
    <col min="6174" max="6180" width="2.25" style="450" customWidth="1"/>
    <col min="6181" max="6357" width="2.25" style="450"/>
    <col min="6358" max="6358" width="4.5" style="450" customWidth="1"/>
    <col min="6359" max="6378" width="2.25" style="450" customWidth="1"/>
    <col min="6379" max="6379" width="2.375" style="450" customWidth="1"/>
    <col min="6380" max="6388" width="2.25" style="450" customWidth="1"/>
    <col min="6389" max="6389" width="2.5" style="450" customWidth="1"/>
    <col min="6390" max="6396" width="2.25" style="450" customWidth="1"/>
    <col min="6397" max="6397" width="2.625" style="450" customWidth="1"/>
    <col min="6398" max="6398" width="0.625" style="450" customWidth="1"/>
    <col min="6399" max="6418" width="2.25" style="450" customWidth="1"/>
    <col min="6419" max="6419" width="2.375" style="450" customWidth="1"/>
    <col min="6420" max="6428" width="2.25" style="450" customWidth="1"/>
    <col min="6429" max="6429" width="2.5" style="450" customWidth="1"/>
    <col min="6430" max="6436" width="2.25" style="450" customWidth="1"/>
    <col min="6437" max="6613" width="2.25" style="450"/>
    <col min="6614" max="6614" width="4.5" style="450" customWidth="1"/>
    <col min="6615" max="6634" width="2.25" style="450" customWidth="1"/>
    <col min="6635" max="6635" width="2.375" style="450" customWidth="1"/>
    <col min="6636" max="6644" width="2.25" style="450" customWidth="1"/>
    <col min="6645" max="6645" width="2.5" style="450" customWidth="1"/>
    <col min="6646" max="6652" width="2.25" style="450" customWidth="1"/>
    <col min="6653" max="6653" width="2.625" style="450" customWidth="1"/>
    <col min="6654" max="6654" width="0.625" style="450" customWidth="1"/>
    <col min="6655" max="6674" width="2.25" style="450" customWidth="1"/>
    <col min="6675" max="6675" width="2.375" style="450" customWidth="1"/>
    <col min="6676" max="6684" width="2.25" style="450" customWidth="1"/>
    <col min="6685" max="6685" width="2.5" style="450" customWidth="1"/>
    <col min="6686" max="6692" width="2.25" style="450" customWidth="1"/>
    <col min="6693" max="6869" width="2.25" style="450"/>
    <col min="6870" max="6870" width="4.5" style="450" customWidth="1"/>
    <col min="6871" max="6890" width="2.25" style="450" customWidth="1"/>
    <col min="6891" max="6891" width="2.375" style="450" customWidth="1"/>
    <col min="6892" max="6900" width="2.25" style="450" customWidth="1"/>
    <col min="6901" max="6901" width="2.5" style="450" customWidth="1"/>
    <col min="6902" max="6908" width="2.25" style="450" customWidth="1"/>
    <col min="6909" max="6909" width="2.625" style="450" customWidth="1"/>
    <col min="6910" max="6910" width="0.625" style="450" customWidth="1"/>
    <col min="6911" max="6930" width="2.25" style="450" customWidth="1"/>
    <col min="6931" max="6931" width="2.375" style="450" customWidth="1"/>
    <col min="6932" max="6940" width="2.25" style="450" customWidth="1"/>
    <col min="6941" max="6941" width="2.5" style="450" customWidth="1"/>
    <col min="6942" max="6948" width="2.25" style="450" customWidth="1"/>
    <col min="6949" max="7125" width="2.25" style="450"/>
    <col min="7126" max="7126" width="4.5" style="450" customWidth="1"/>
    <col min="7127" max="7146" width="2.25" style="450" customWidth="1"/>
    <col min="7147" max="7147" width="2.375" style="450" customWidth="1"/>
    <col min="7148" max="7156" width="2.25" style="450" customWidth="1"/>
    <col min="7157" max="7157" width="2.5" style="450" customWidth="1"/>
    <col min="7158" max="7164" width="2.25" style="450" customWidth="1"/>
    <col min="7165" max="7165" width="2.625" style="450" customWidth="1"/>
    <col min="7166" max="7166" width="0.625" style="450" customWidth="1"/>
    <col min="7167" max="7186" width="2.25" style="450" customWidth="1"/>
    <col min="7187" max="7187" width="2.375" style="450" customWidth="1"/>
    <col min="7188" max="7196" width="2.25" style="450" customWidth="1"/>
    <col min="7197" max="7197" width="2.5" style="450" customWidth="1"/>
    <col min="7198" max="7204" width="2.25" style="450" customWidth="1"/>
    <col min="7205" max="7381" width="2.25" style="450"/>
    <col min="7382" max="7382" width="4.5" style="450" customWidth="1"/>
    <col min="7383" max="7402" width="2.25" style="450" customWidth="1"/>
    <col min="7403" max="7403" width="2.375" style="450" customWidth="1"/>
    <col min="7404" max="7412" width="2.25" style="450" customWidth="1"/>
    <col min="7413" max="7413" width="2.5" style="450" customWidth="1"/>
    <col min="7414" max="7420" width="2.25" style="450" customWidth="1"/>
    <col min="7421" max="7421" width="2.625" style="450" customWidth="1"/>
    <col min="7422" max="7422" width="0.625" style="450" customWidth="1"/>
    <col min="7423" max="7442" width="2.25" style="450" customWidth="1"/>
    <col min="7443" max="7443" width="2.375" style="450" customWidth="1"/>
    <col min="7444" max="7452" width="2.25" style="450" customWidth="1"/>
    <col min="7453" max="7453" width="2.5" style="450" customWidth="1"/>
    <col min="7454" max="7460" width="2.25" style="450" customWidth="1"/>
    <col min="7461" max="7637" width="2.25" style="450"/>
    <col min="7638" max="7638" width="4.5" style="450" customWidth="1"/>
    <col min="7639" max="7658" width="2.25" style="450" customWidth="1"/>
    <col min="7659" max="7659" width="2.375" style="450" customWidth="1"/>
    <col min="7660" max="7668" width="2.25" style="450" customWidth="1"/>
    <col min="7669" max="7669" width="2.5" style="450" customWidth="1"/>
    <col min="7670" max="7676" width="2.25" style="450" customWidth="1"/>
    <col min="7677" max="7677" width="2.625" style="450" customWidth="1"/>
    <col min="7678" max="7678" width="0.625" style="450" customWidth="1"/>
    <col min="7679" max="7698" width="2.25" style="450" customWidth="1"/>
    <col min="7699" max="7699" width="2.375" style="450" customWidth="1"/>
    <col min="7700" max="7708" width="2.25" style="450" customWidth="1"/>
    <col min="7709" max="7709" width="2.5" style="450" customWidth="1"/>
    <col min="7710" max="7716" width="2.25" style="450" customWidth="1"/>
    <col min="7717" max="7893" width="2.25" style="450"/>
    <col min="7894" max="7894" width="4.5" style="450" customWidth="1"/>
    <col min="7895" max="7914" width="2.25" style="450" customWidth="1"/>
    <col min="7915" max="7915" width="2.375" style="450" customWidth="1"/>
    <col min="7916" max="7924" width="2.25" style="450" customWidth="1"/>
    <col min="7925" max="7925" width="2.5" style="450" customWidth="1"/>
    <col min="7926" max="7932" width="2.25" style="450" customWidth="1"/>
    <col min="7933" max="7933" width="2.625" style="450" customWidth="1"/>
    <col min="7934" max="7934" width="0.625" style="450" customWidth="1"/>
    <col min="7935" max="7954" width="2.25" style="450" customWidth="1"/>
    <col min="7955" max="7955" width="2.375" style="450" customWidth="1"/>
    <col min="7956" max="7964" width="2.25" style="450" customWidth="1"/>
    <col min="7965" max="7965" width="2.5" style="450" customWidth="1"/>
    <col min="7966" max="7972" width="2.25" style="450" customWidth="1"/>
    <col min="7973" max="8149" width="2.25" style="450"/>
    <col min="8150" max="8150" width="4.5" style="450" customWidth="1"/>
    <col min="8151" max="8170" width="2.25" style="450" customWidth="1"/>
    <col min="8171" max="8171" width="2.375" style="450" customWidth="1"/>
    <col min="8172" max="8180" width="2.25" style="450" customWidth="1"/>
    <col min="8181" max="8181" width="2.5" style="450" customWidth="1"/>
    <col min="8182" max="8188" width="2.25" style="450" customWidth="1"/>
    <col min="8189" max="8189" width="2.625" style="450" customWidth="1"/>
    <col min="8190" max="8190" width="0.625" style="450" customWidth="1"/>
    <col min="8191" max="8210" width="2.25" style="450" customWidth="1"/>
    <col min="8211" max="8211" width="2.375" style="450" customWidth="1"/>
    <col min="8212" max="8220" width="2.25" style="450" customWidth="1"/>
    <col min="8221" max="8221" width="2.5" style="450" customWidth="1"/>
    <col min="8222" max="8228" width="2.25" style="450" customWidth="1"/>
    <col min="8229" max="8405" width="2.25" style="450"/>
    <col min="8406" max="8406" width="4.5" style="450" customWidth="1"/>
    <col min="8407" max="8426" width="2.25" style="450" customWidth="1"/>
    <col min="8427" max="8427" width="2.375" style="450" customWidth="1"/>
    <col min="8428" max="8436" width="2.25" style="450" customWidth="1"/>
    <col min="8437" max="8437" width="2.5" style="450" customWidth="1"/>
    <col min="8438" max="8444" width="2.25" style="450" customWidth="1"/>
    <col min="8445" max="8445" width="2.625" style="450" customWidth="1"/>
    <col min="8446" max="8446" width="0.625" style="450" customWidth="1"/>
    <col min="8447" max="8466" width="2.25" style="450" customWidth="1"/>
    <col min="8467" max="8467" width="2.375" style="450" customWidth="1"/>
    <col min="8468" max="8476" width="2.25" style="450" customWidth="1"/>
    <col min="8477" max="8477" width="2.5" style="450" customWidth="1"/>
    <col min="8478" max="8484" width="2.25" style="450" customWidth="1"/>
    <col min="8485" max="8661" width="2.25" style="450"/>
    <col min="8662" max="8662" width="4.5" style="450" customWidth="1"/>
    <col min="8663" max="8682" width="2.25" style="450" customWidth="1"/>
    <col min="8683" max="8683" width="2.375" style="450" customWidth="1"/>
    <col min="8684" max="8692" width="2.25" style="450" customWidth="1"/>
    <col min="8693" max="8693" width="2.5" style="450" customWidth="1"/>
    <col min="8694" max="8700" width="2.25" style="450" customWidth="1"/>
    <col min="8701" max="8701" width="2.625" style="450" customWidth="1"/>
    <col min="8702" max="8702" width="0.625" style="450" customWidth="1"/>
    <col min="8703" max="8722" width="2.25" style="450" customWidth="1"/>
    <col min="8723" max="8723" width="2.375" style="450" customWidth="1"/>
    <col min="8724" max="8732" width="2.25" style="450" customWidth="1"/>
    <col min="8733" max="8733" width="2.5" style="450" customWidth="1"/>
    <col min="8734" max="8740" width="2.25" style="450" customWidth="1"/>
    <col min="8741" max="8917" width="2.25" style="450"/>
    <col min="8918" max="8918" width="4.5" style="450" customWidth="1"/>
    <col min="8919" max="8938" width="2.25" style="450" customWidth="1"/>
    <col min="8939" max="8939" width="2.375" style="450" customWidth="1"/>
    <col min="8940" max="8948" width="2.25" style="450" customWidth="1"/>
    <col min="8949" max="8949" width="2.5" style="450" customWidth="1"/>
    <col min="8950" max="8956" width="2.25" style="450" customWidth="1"/>
    <col min="8957" max="8957" width="2.625" style="450" customWidth="1"/>
    <col min="8958" max="8958" width="0.625" style="450" customWidth="1"/>
    <col min="8959" max="8978" width="2.25" style="450" customWidth="1"/>
    <col min="8979" max="8979" width="2.375" style="450" customWidth="1"/>
    <col min="8980" max="8988" width="2.25" style="450" customWidth="1"/>
    <col min="8989" max="8989" width="2.5" style="450" customWidth="1"/>
    <col min="8990" max="8996" width="2.25" style="450" customWidth="1"/>
    <col min="8997" max="9173" width="2.25" style="450"/>
    <col min="9174" max="9174" width="4.5" style="450" customWidth="1"/>
    <col min="9175" max="9194" width="2.25" style="450" customWidth="1"/>
    <col min="9195" max="9195" width="2.375" style="450" customWidth="1"/>
    <col min="9196" max="9204" width="2.25" style="450" customWidth="1"/>
    <col min="9205" max="9205" width="2.5" style="450" customWidth="1"/>
    <col min="9206" max="9212" width="2.25" style="450" customWidth="1"/>
    <col min="9213" max="9213" width="2.625" style="450" customWidth="1"/>
    <col min="9214" max="9214" width="0.625" style="450" customWidth="1"/>
    <col min="9215" max="9234" width="2.25" style="450" customWidth="1"/>
    <col min="9235" max="9235" width="2.375" style="450" customWidth="1"/>
    <col min="9236" max="9244" width="2.25" style="450" customWidth="1"/>
    <col min="9245" max="9245" width="2.5" style="450" customWidth="1"/>
    <col min="9246" max="9252" width="2.25" style="450" customWidth="1"/>
    <col min="9253" max="9429" width="2.25" style="450"/>
    <col min="9430" max="9430" width="4.5" style="450" customWidth="1"/>
    <col min="9431" max="9450" width="2.25" style="450" customWidth="1"/>
    <col min="9451" max="9451" width="2.375" style="450" customWidth="1"/>
    <col min="9452" max="9460" width="2.25" style="450" customWidth="1"/>
    <col min="9461" max="9461" width="2.5" style="450" customWidth="1"/>
    <col min="9462" max="9468" width="2.25" style="450" customWidth="1"/>
    <col min="9469" max="9469" width="2.625" style="450" customWidth="1"/>
    <col min="9470" max="9470" width="0.625" style="450" customWidth="1"/>
    <col min="9471" max="9490" width="2.25" style="450" customWidth="1"/>
    <col min="9491" max="9491" width="2.375" style="450" customWidth="1"/>
    <col min="9492" max="9500" width="2.25" style="450" customWidth="1"/>
    <col min="9501" max="9501" width="2.5" style="450" customWidth="1"/>
    <col min="9502" max="9508" width="2.25" style="450" customWidth="1"/>
    <col min="9509" max="9685" width="2.25" style="450"/>
    <col min="9686" max="9686" width="4.5" style="450" customWidth="1"/>
    <col min="9687" max="9706" width="2.25" style="450" customWidth="1"/>
    <col min="9707" max="9707" width="2.375" style="450" customWidth="1"/>
    <col min="9708" max="9716" width="2.25" style="450" customWidth="1"/>
    <col min="9717" max="9717" width="2.5" style="450" customWidth="1"/>
    <col min="9718" max="9724" width="2.25" style="450" customWidth="1"/>
    <col min="9725" max="9725" width="2.625" style="450" customWidth="1"/>
    <col min="9726" max="9726" width="0.625" style="450" customWidth="1"/>
    <col min="9727" max="9746" width="2.25" style="450" customWidth="1"/>
    <col min="9747" max="9747" width="2.375" style="450" customWidth="1"/>
    <col min="9748" max="9756" width="2.25" style="450" customWidth="1"/>
    <col min="9757" max="9757" width="2.5" style="450" customWidth="1"/>
    <col min="9758" max="9764" width="2.25" style="450" customWidth="1"/>
    <col min="9765" max="9941" width="2.25" style="450"/>
    <col min="9942" max="9942" width="4.5" style="450" customWidth="1"/>
    <col min="9943" max="9962" width="2.25" style="450" customWidth="1"/>
    <col min="9963" max="9963" width="2.375" style="450" customWidth="1"/>
    <col min="9964" max="9972" width="2.25" style="450" customWidth="1"/>
    <col min="9973" max="9973" width="2.5" style="450" customWidth="1"/>
    <col min="9974" max="9980" width="2.25" style="450" customWidth="1"/>
    <col min="9981" max="9981" width="2.625" style="450" customWidth="1"/>
    <col min="9982" max="9982" width="0.625" style="450" customWidth="1"/>
    <col min="9983" max="10002" width="2.25" style="450" customWidth="1"/>
    <col min="10003" max="10003" width="2.375" style="450" customWidth="1"/>
    <col min="10004" max="10012" width="2.25" style="450" customWidth="1"/>
    <col min="10013" max="10013" width="2.5" style="450" customWidth="1"/>
    <col min="10014" max="10020" width="2.25" style="450" customWidth="1"/>
    <col min="10021" max="10197" width="2.25" style="450"/>
    <col min="10198" max="10198" width="4.5" style="450" customWidth="1"/>
    <col min="10199" max="10218" width="2.25" style="450" customWidth="1"/>
    <col min="10219" max="10219" width="2.375" style="450" customWidth="1"/>
    <col min="10220" max="10228" width="2.25" style="450" customWidth="1"/>
    <col min="10229" max="10229" width="2.5" style="450" customWidth="1"/>
    <col min="10230" max="10236" width="2.25" style="450" customWidth="1"/>
    <col min="10237" max="10237" width="2.625" style="450" customWidth="1"/>
    <col min="10238" max="10238" width="0.625" style="450" customWidth="1"/>
    <col min="10239" max="10258" width="2.25" style="450" customWidth="1"/>
    <col min="10259" max="10259" width="2.375" style="450" customWidth="1"/>
    <col min="10260" max="10268" width="2.25" style="450" customWidth="1"/>
    <col min="10269" max="10269" width="2.5" style="450" customWidth="1"/>
    <col min="10270" max="10276" width="2.25" style="450" customWidth="1"/>
    <col min="10277" max="10453" width="2.25" style="450"/>
    <col min="10454" max="10454" width="4.5" style="450" customWidth="1"/>
    <col min="10455" max="10474" width="2.25" style="450" customWidth="1"/>
    <col min="10475" max="10475" width="2.375" style="450" customWidth="1"/>
    <col min="10476" max="10484" width="2.25" style="450" customWidth="1"/>
    <col min="10485" max="10485" width="2.5" style="450" customWidth="1"/>
    <col min="10486" max="10492" width="2.25" style="450" customWidth="1"/>
    <col min="10493" max="10493" width="2.625" style="450" customWidth="1"/>
    <col min="10494" max="10494" width="0.625" style="450" customWidth="1"/>
    <col min="10495" max="10514" width="2.25" style="450" customWidth="1"/>
    <col min="10515" max="10515" width="2.375" style="450" customWidth="1"/>
    <col min="10516" max="10524" width="2.25" style="450" customWidth="1"/>
    <col min="10525" max="10525" width="2.5" style="450" customWidth="1"/>
    <col min="10526" max="10532" width="2.25" style="450" customWidth="1"/>
    <col min="10533" max="10709" width="2.25" style="450"/>
    <col min="10710" max="10710" width="4.5" style="450" customWidth="1"/>
    <col min="10711" max="10730" width="2.25" style="450" customWidth="1"/>
    <col min="10731" max="10731" width="2.375" style="450" customWidth="1"/>
    <col min="10732" max="10740" width="2.25" style="450" customWidth="1"/>
    <col min="10741" max="10741" width="2.5" style="450" customWidth="1"/>
    <col min="10742" max="10748" width="2.25" style="450" customWidth="1"/>
    <col min="10749" max="10749" width="2.625" style="450" customWidth="1"/>
    <col min="10750" max="10750" width="0.625" style="450" customWidth="1"/>
    <col min="10751" max="10770" width="2.25" style="450" customWidth="1"/>
    <col min="10771" max="10771" width="2.375" style="450" customWidth="1"/>
    <col min="10772" max="10780" width="2.25" style="450" customWidth="1"/>
    <col min="10781" max="10781" width="2.5" style="450" customWidth="1"/>
    <col min="10782" max="10788" width="2.25" style="450" customWidth="1"/>
    <col min="10789" max="10965" width="2.25" style="450"/>
    <col min="10966" max="10966" width="4.5" style="450" customWidth="1"/>
    <col min="10967" max="10986" width="2.25" style="450" customWidth="1"/>
    <col min="10987" max="10987" width="2.375" style="450" customWidth="1"/>
    <col min="10988" max="10996" width="2.25" style="450" customWidth="1"/>
    <col min="10997" max="10997" width="2.5" style="450" customWidth="1"/>
    <col min="10998" max="11004" width="2.25" style="450" customWidth="1"/>
    <col min="11005" max="11005" width="2.625" style="450" customWidth="1"/>
    <col min="11006" max="11006" width="0.625" style="450" customWidth="1"/>
    <col min="11007" max="11026" width="2.25" style="450" customWidth="1"/>
    <col min="11027" max="11027" width="2.375" style="450" customWidth="1"/>
    <col min="11028" max="11036" width="2.25" style="450" customWidth="1"/>
    <col min="11037" max="11037" width="2.5" style="450" customWidth="1"/>
    <col min="11038" max="11044" width="2.25" style="450" customWidth="1"/>
    <col min="11045" max="11221" width="2.25" style="450"/>
    <col min="11222" max="11222" width="4.5" style="450" customWidth="1"/>
    <col min="11223" max="11242" width="2.25" style="450" customWidth="1"/>
    <col min="11243" max="11243" width="2.375" style="450" customWidth="1"/>
    <col min="11244" max="11252" width="2.25" style="450" customWidth="1"/>
    <col min="11253" max="11253" width="2.5" style="450" customWidth="1"/>
    <col min="11254" max="11260" width="2.25" style="450" customWidth="1"/>
    <col min="11261" max="11261" width="2.625" style="450" customWidth="1"/>
    <col min="11262" max="11262" width="0.625" style="450" customWidth="1"/>
    <col min="11263" max="11282" width="2.25" style="450" customWidth="1"/>
    <col min="11283" max="11283" width="2.375" style="450" customWidth="1"/>
    <col min="11284" max="11292" width="2.25" style="450" customWidth="1"/>
    <col min="11293" max="11293" width="2.5" style="450" customWidth="1"/>
    <col min="11294" max="11300" width="2.25" style="450" customWidth="1"/>
    <col min="11301" max="11477" width="2.25" style="450"/>
    <col min="11478" max="11478" width="4.5" style="450" customWidth="1"/>
    <col min="11479" max="11498" width="2.25" style="450" customWidth="1"/>
    <col min="11499" max="11499" width="2.375" style="450" customWidth="1"/>
    <col min="11500" max="11508" width="2.25" style="450" customWidth="1"/>
    <col min="11509" max="11509" width="2.5" style="450" customWidth="1"/>
    <col min="11510" max="11516" width="2.25" style="450" customWidth="1"/>
    <col min="11517" max="11517" width="2.625" style="450" customWidth="1"/>
    <col min="11518" max="11518" width="0.625" style="450" customWidth="1"/>
    <col min="11519" max="11538" width="2.25" style="450" customWidth="1"/>
    <col min="11539" max="11539" width="2.375" style="450" customWidth="1"/>
    <col min="11540" max="11548" width="2.25" style="450" customWidth="1"/>
    <col min="11549" max="11549" width="2.5" style="450" customWidth="1"/>
    <col min="11550" max="11556" width="2.25" style="450" customWidth="1"/>
    <col min="11557" max="11733" width="2.25" style="450"/>
    <col min="11734" max="11734" width="4.5" style="450" customWidth="1"/>
    <col min="11735" max="11754" width="2.25" style="450" customWidth="1"/>
    <col min="11755" max="11755" width="2.375" style="450" customWidth="1"/>
    <col min="11756" max="11764" width="2.25" style="450" customWidth="1"/>
    <col min="11765" max="11765" width="2.5" style="450" customWidth="1"/>
    <col min="11766" max="11772" width="2.25" style="450" customWidth="1"/>
    <col min="11773" max="11773" width="2.625" style="450" customWidth="1"/>
    <col min="11774" max="11774" width="0.625" style="450" customWidth="1"/>
    <col min="11775" max="11794" width="2.25" style="450" customWidth="1"/>
    <col min="11795" max="11795" width="2.375" style="450" customWidth="1"/>
    <col min="11796" max="11804" width="2.25" style="450" customWidth="1"/>
    <col min="11805" max="11805" width="2.5" style="450" customWidth="1"/>
    <col min="11806" max="11812" width="2.25" style="450" customWidth="1"/>
    <col min="11813" max="11989" width="2.25" style="450"/>
    <col min="11990" max="11990" width="4.5" style="450" customWidth="1"/>
    <col min="11991" max="12010" width="2.25" style="450" customWidth="1"/>
    <col min="12011" max="12011" width="2.375" style="450" customWidth="1"/>
    <col min="12012" max="12020" width="2.25" style="450" customWidth="1"/>
    <col min="12021" max="12021" width="2.5" style="450" customWidth="1"/>
    <col min="12022" max="12028" width="2.25" style="450" customWidth="1"/>
    <col min="12029" max="12029" width="2.625" style="450" customWidth="1"/>
    <col min="12030" max="12030" width="0.625" style="450" customWidth="1"/>
    <col min="12031" max="12050" width="2.25" style="450" customWidth="1"/>
    <col min="12051" max="12051" width="2.375" style="450" customWidth="1"/>
    <col min="12052" max="12060" width="2.25" style="450" customWidth="1"/>
    <col min="12061" max="12061" width="2.5" style="450" customWidth="1"/>
    <col min="12062" max="12068" width="2.25" style="450" customWidth="1"/>
    <col min="12069" max="12245" width="2.25" style="450"/>
    <col min="12246" max="12246" width="4.5" style="450" customWidth="1"/>
    <col min="12247" max="12266" width="2.25" style="450" customWidth="1"/>
    <col min="12267" max="12267" width="2.375" style="450" customWidth="1"/>
    <col min="12268" max="12276" width="2.25" style="450" customWidth="1"/>
    <col min="12277" max="12277" width="2.5" style="450" customWidth="1"/>
    <col min="12278" max="12284" width="2.25" style="450" customWidth="1"/>
    <col min="12285" max="12285" width="2.625" style="450" customWidth="1"/>
    <col min="12286" max="12286" width="0.625" style="450" customWidth="1"/>
    <col min="12287" max="12306" width="2.25" style="450" customWidth="1"/>
    <col min="12307" max="12307" width="2.375" style="450" customWidth="1"/>
    <col min="12308" max="12316" width="2.25" style="450" customWidth="1"/>
    <col min="12317" max="12317" width="2.5" style="450" customWidth="1"/>
    <col min="12318" max="12324" width="2.25" style="450" customWidth="1"/>
    <col min="12325" max="12501" width="2.25" style="450"/>
    <col min="12502" max="12502" width="4.5" style="450" customWidth="1"/>
    <col min="12503" max="12522" width="2.25" style="450" customWidth="1"/>
    <col min="12523" max="12523" width="2.375" style="450" customWidth="1"/>
    <col min="12524" max="12532" width="2.25" style="450" customWidth="1"/>
    <col min="12533" max="12533" width="2.5" style="450" customWidth="1"/>
    <col min="12534" max="12540" width="2.25" style="450" customWidth="1"/>
    <col min="12541" max="12541" width="2.625" style="450" customWidth="1"/>
    <col min="12542" max="12542" width="0.625" style="450" customWidth="1"/>
    <col min="12543" max="12562" width="2.25" style="450" customWidth="1"/>
    <col min="12563" max="12563" width="2.375" style="450" customWidth="1"/>
    <col min="12564" max="12572" width="2.25" style="450" customWidth="1"/>
    <col min="12573" max="12573" width="2.5" style="450" customWidth="1"/>
    <col min="12574" max="12580" width="2.25" style="450" customWidth="1"/>
    <col min="12581" max="12757" width="2.25" style="450"/>
    <col min="12758" max="12758" width="4.5" style="450" customWidth="1"/>
    <col min="12759" max="12778" width="2.25" style="450" customWidth="1"/>
    <col min="12779" max="12779" width="2.375" style="450" customWidth="1"/>
    <col min="12780" max="12788" width="2.25" style="450" customWidth="1"/>
    <col min="12789" max="12789" width="2.5" style="450" customWidth="1"/>
    <col min="12790" max="12796" width="2.25" style="450" customWidth="1"/>
    <col min="12797" max="12797" width="2.625" style="450" customWidth="1"/>
    <col min="12798" max="12798" width="0.625" style="450" customWidth="1"/>
    <col min="12799" max="12818" width="2.25" style="450" customWidth="1"/>
    <col min="12819" max="12819" width="2.375" style="450" customWidth="1"/>
    <col min="12820" max="12828" width="2.25" style="450" customWidth="1"/>
    <col min="12829" max="12829" width="2.5" style="450" customWidth="1"/>
    <col min="12830" max="12836" width="2.25" style="450" customWidth="1"/>
    <col min="12837" max="13013" width="2.25" style="450"/>
    <col min="13014" max="13014" width="4.5" style="450" customWidth="1"/>
    <col min="13015" max="13034" width="2.25" style="450" customWidth="1"/>
    <col min="13035" max="13035" width="2.375" style="450" customWidth="1"/>
    <col min="13036" max="13044" width="2.25" style="450" customWidth="1"/>
    <col min="13045" max="13045" width="2.5" style="450" customWidth="1"/>
    <col min="13046" max="13052" width="2.25" style="450" customWidth="1"/>
    <col min="13053" max="13053" width="2.625" style="450" customWidth="1"/>
    <col min="13054" max="13054" width="0.625" style="450" customWidth="1"/>
    <col min="13055" max="13074" width="2.25" style="450" customWidth="1"/>
    <col min="13075" max="13075" width="2.375" style="450" customWidth="1"/>
    <col min="13076" max="13084" width="2.25" style="450" customWidth="1"/>
    <col min="13085" max="13085" width="2.5" style="450" customWidth="1"/>
    <col min="13086" max="13092" width="2.25" style="450" customWidth="1"/>
    <col min="13093" max="13269" width="2.25" style="450"/>
    <col min="13270" max="13270" width="4.5" style="450" customWidth="1"/>
    <col min="13271" max="13290" width="2.25" style="450" customWidth="1"/>
    <col min="13291" max="13291" width="2.375" style="450" customWidth="1"/>
    <col min="13292" max="13300" width="2.25" style="450" customWidth="1"/>
    <col min="13301" max="13301" width="2.5" style="450" customWidth="1"/>
    <col min="13302" max="13308" width="2.25" style="450" customWidth="1"/>
    <col min="13309" max="13309" width="2.625" style="450" customWidth="1"/>
    <col min="13310" max="13310" width="0.625" style="450" customWidth="1"/>
    <col min="13311" max="13330" width="2.25" style="450" customWidth="1"/>
    <col min="13331" max="13331" width="2.375" style="450" customWidth="1"/>
    <col min="13332" max="13340" width="2.25" style="450" customWidth="1"/>
    <col min="13341" max="13341" width="2.5" style="450" customWidth="1"/>
    <col min="13342" max="13348" width="2.25" style="450" customWidth="1"/>
    <col min="13349" max="13525" width="2.25" style="450"/>
    <col min="13526" max="13526" width="4.5" style="450" customWidth="1"/>
    <col min="13527" max="13546" width="2.25" style="450" customWidth="1"/>
    <col min="13547" max="13547" width="2.375" style="450" customWidth="1"/>
    <col min="13548" max="13556" width="2.25" style="450" customWidth="1"/>
    <col min="13557" max="13557" width="2.5" style="450" customWidth="1"/>
    <col min="13558" max="13564" width="2.25" style="450" customWidth="1"/>
    <col min="13565" max="13565" width="2.625" style="450" customWidth="1"/>
    <col min="13566" max="13566" width="0.625" style="450" customWidth="1"/>
    <col min="13567" max="13586" width="2.25" style="450" customWidth="1"/>
    <col min="13587" max="13587" width="2.375" style="450" customWidth="1"/>
    <col min="13588" max="13596" width="2.25" style="450" customWidth="1"/>
    <col min="13597" max="13597" width="2.5" style="450" customWidth="1"/>
    <col min="13598" max="13604" width="2.25" style="450" customWidth="1"/>
    <col min="13605" max="13781" width="2.25" style="450"/>
    <col min="13782" max="13782" width="4.5" style="450" customWidth="1"/>
    <col min="13783" max="13802" width="2.25" style="450" customWidth="1"/>
    <col min="13803" max="13803" width="2.375" style="450" customWidth="1"/>
    <col min="13804" max="13812" width="2.25" style="450" customWidth="1"/>
    <col min="13813" max="13813" width="2.5" style="450" customWidth="1"/>
    <col min="13814" max="13820" width="2.25" style="450" customWidth="1"/>
    <col min="13821" max="13821" width="2.625" style="450" customWidth="1"/>
    <col min="13822" max="13822" width="0.625" style="450" customWidth="1"/>
    <col min="13823" max="13842" width="2.25" style="450" customWidth="1"/>
    <col min="13843" max="13843" width="2.375" style="450" customWidth="1"/>
    <col min="13844" max="13852" width="2.25" style="450" customWidth="1"/>
    <col min="13853" max="13853" width="2.5" style="450" customWidth="1"/>
    <col min="13854" max="13860" width="2.25" style="450" customWidth="1"/>
    <col min="13861" max="14037" width="2.25" style="450"/>
    <col min="14038" max="14038" width="4.5" style="450" customWidth="1"/>
    <col min="14039" max="14058" width="2.25" style="450" customWidth="1"/>
    <col min="14059" max="14059" width="2.375" style="450" customWidth="1"/>
    <col min="14060" max="14068" width="2.25" style="450" customWidth="1"/>
    <col min="14069" max="14069" width="2.5" style="450" customWidth="1"/>
    <col min="14070" max="14076" width="2.25" style="450" customWidth="1"/>
    <col min="14077" max="14077" width="2.625" style="450" customWidth="1"/>
    <col min="14078" max="14078" width="0.625" style="450" customWidth="1"/>
    <col min="14079" max="14098" width="2.25" style="450" customWidth="1"/>
    <col min="14099" max="14099" width="2.375" style="450" customWidth="1"/>
    <col min="14100" max="14108" width="2.25" style="450" customWidth="1"/>
    <col min="14109" max="14109" width="2.5" style="450" customWidth="1"/>
    <col min="14110" max="14116" width="2.25" style="450" customWidth="1"/>
    <col min="14117" max="14293" width="2.25" style="450"/>
    <col min="14294" max="14294" width="4.5" style="450" customWidth="1"/>
    <col min="14295" max="14314" width="2.25" style="450" customWidth="1"/>
    <col min="14315" max="14315" width="2.375" style="450" customWidth="1"/>
    <col min="14316" max="14324" width="2.25" style="450" customWidth="1"/>
    <col min="14325" max="14325" width="2.5" style="450" customWidth="1"/>
    <col min="14326" max="14332" width="2.25" style="450" customWidth="1"/>
    <col min="14333" max="14333" width="2.625" style="450" customWidth="1"/>
    <col min="14334" max="14334" width="0.625" style="450" customWidth="1"/>
    <col min="14335" max="14354" width="2.25" style="450" customWidth="1"/>
    <col min="14355" max="14355" width="2.375" style="450" customWidth="1"/>
    <col min="14356" max="14364" width="2.25" style="450" customWidth="1"/>
    <col min="14365" max="14365" width="2.5" style="450" customWidth="1"/>
    <col min="14366" max="14372" width="2.25" style="450" customWidth="1"/>
    <col min="14373" max="14549" width="2.25" style="450"/>
    <col min="14550" max="14550" width="4.5" style="450" customWidth="1"/>
    <col min="14551" max="14570" width="2.25" style="450" customWidth="1"/>
    <col min="14571" max="14571" width="2.375" style="450" customWidth="1"/>
    <col min="14572" max="14580" width="2.25" style="450" customWidth="1"/>
    <col min="14581" max="14581" width="2.5" style="450" customWidth="1"/>
    <col min="14582" max="14588" width="2.25" style="450" customWidth="1"/>
    <col min="14589" max="14589" width="2.625" style="450" customWidth="1"/>
    <col min="14590" max="14590" width="0.625" style="450" customWidth="1"/>
    <col min="14591" max="14610" width="2.25" style="450" customWidth="1"/>
    <col min="14611" max="14611" width="2.375" style="450" customWidth="1"/>
    <col min="14612" max="14620" width="2.25" style="450" customWidth="1"/>
    <col min="14621" max="14621" width="2.5" style="450" customWidth="1"/>
    <col min="14622" max="14628" width="2.25" style="450" customWidth="1"/>
    <col min="14629" max="14805" width="2.25" style="450"/>
    <col min="14806" max="14806" width="4.5" style="450" customWidth="1"/>
    <col min="14807" max="14826" width="2.25" style="450" customWidth="1"/>
    <col min="14827" max="14827" width="2.375" style="450" customWidth="1"/>
    <col min="14828" max="14836" width="2.25" style="450" customWidth="1"/>
    <col min="14837" max="14837" width="2.5" style="450" customWidth="1"/>
    <col min="14838" max="14844" width="2.25" style="450" customWidth="1"/>
    <col min="14845" max="14845" width="2.625" style="450" customWidth="1"/>
    <col min="14846" max="14846" width="0.625" style="450" customWidth="1"/>
    <col min="14847" max="14866" width="2.25" style="450" customWidth="1"/>
    <col min="14867" max="14867" width="2.375" style="450" customWidth="1"/>
    <col min="14868" max="14876" width="2.25" style="450" customWidth="1"/>
    <col min="14877" max="14877" width="2.5" style="450" customWidth="1"/>
    <col min="14878" max="14884" width="2.25" style="450" customWidth="1"/>
    <col min="14885" max="15061" width="2.25" style="450"/>
    <col min="15062" max="15062" width="4.5" style="450" customWidth="1"/>
    <col min="15063" max="15082" width="2.25" style="450" customWidth="1"/>
    <col min="15083" max="15083" width="2.375" style="450" customWidth="1"/>
    <col min="15084" max="15092" width="2.25" style="450" customWidth="1"/>
    <col min="15093" max="15093" width="2.5" style="450" customWidth="1"/>
    <col min="15094" max="15100" width="2.25" style="450" customWidth="1"/>
    <col min="15101" max="15101" width="2.625" style="450" customWidth="1"/>
    <col min="15102" max="15102" width="0.625" style="450" customWidth="1"/>
    <col min="15103" max="15122" width="2.25" style="450" customWidth="1"/>
    <col min="15123" max="15123" width="2.375" style="450" customWidth="1"/>
    <col min="15124" max="15132" width="2.25" style="450" customWidth="1"/>
    <col min="15133" max="15133" width="2.5" style="450" customWidth="1"/>
    <col min="15134" max="15140" width="2.25" style="450" customWidth="1"/>
    <col min="15141" max="15317" width="2.25" style="450"/>
    <col min="15318" max="15318" width="4.5" style="450" customWidth="1"/>
    <col min="15319" max="15338" width="2.25" style="450" customWidth="1"/>
    <col min="15339" max="15339" width="2.375" style="450" customWidth="1"/>
    <col min="15340" max="15348" width="2.25" style="450" customWidth="1"/>
    <col min="15349" max="15349" width="2.5" style="450" customWidth="1"/>
    <col min="15350" max="15356" width="2.25" style="450" customWidth="1"/>
    <col min="15357" max="15357" width="2.625" style="450" customWidth="1"/>
    <col min="15358" max="15358" width="0.625" style="450" customWidth="1"/>
    <col min="15359" max="15378" width="2.25" style="450" customWidth="1"/>
    <col min="15379" max="15379" width="2.375" style="450" customWidth="1"/>
    <col min="15380" max="15388" width="2.25" style="450" customWidth="1"/>
    <col min="15389" max="15389" width="2.5" style="450" customWidth="1"/>
    <col min="15390" max="15396" width="2.25" style="450" customWidth="1"/>
    <col min="15397" max="15573" width="2.25" style="450"/>
    <col min="15574" max="15574" width="4.5" style="450" customWidth="1"/>
    <col min="15575" max="15594" width="2.25" style="450" customWidth="1"/>
    <col min="15595" max="15595" width="2.375" style="450" customWidth="1"/>
    <col min="15596" max="15604" width="2.25" style="450" customWidth="1"/>
    <col min="15605" max="15605" width="2.5" style="450" customWidth="1"/>
    <col min="15606" max="15612" width="2.25" style="450" customWidth="1"/>
    <col min="15613" max="15613" width="2.625" style="450" customWidth="1"/>
    <col min="15614" max="15614" width="0.625" style="450" customWidth="1"/>
    <col min="15615" max="15634" width="2.25" style="450" customWidth="1"/>
    <col min="15635" max="15635" width="2.375" style="450" customWidth="1"/>
    <col min="15636" max="15644" width="2.25" style="450" customWidth="1"/>
    <col min="15645" max="15645" width="2.5" style="450" customWidth="1"/>
    <col min="15646" max="15652" width="2.25" style="450" customWidth="1"/>
    <col min="15653" max="15829" width="2.25" style="450"/>
    <col min="15830" max="15830" width="4.5" style="450" customWidth="1"/>
    <col min="15831" max="15850" width="2.25" style="450" customWidth="1"/>
    <col min="15851" max="15851" width="2.375" style="450" customWidth="1"/>
    <col min="15852" max="15860" width="2.25" style="450" customWidth="1"/>
    <col min="15861" max="15861" width="2.5" style="450" customWidth="1"/>
    <col min="15862" max="15868" width="2.25" style="450" customWidth="1"/>
    <col min="15869" max="15869" width="2.625" style="450" customWidth="1"/>
    <col min="15870" max="15870" width="0.625" style="450" customWidth="1"/>
    <col min="15871" max="15890" width="2.25" style="450" customWidth="1"/>
    <col min="15891" max="15891" width="2.375" style="450" customWidth="1"/>
    <col min="15892" max="15900" width="2.25" style="450" customWidth="1"/>
    <col min="15901" max="15901" width="2.5" style="450" customWidth="1"/>
    <col min="15902" max="15908" width="2.25" style="450" customWidth="1"/>
    <col min="15909" max="16085" width="2.25" style="450"/>
    <col min="16086" max="16086" width="4.5" style="450" customWidth="1"/>
    <col min="16087" max="16106" width="2.25" style="450" customWidth="1"/>
    <col min="16107" max="16107" width="2.375" style="450" customWidth="1"/>
    <col min="16108" max="16116" width="2.25" style="450" customWidth="1"/>
    <col min="16117" max="16117" width="2.5" style="450" customWidth="1"/>
    <col min="16118" max="16124" width="2.25" style="450" customWidth="1"/>
    <col min="16125" max="16125" width="2.625" style="450" customWidth="1"/>
    <col min="16126" max="16126" width="0.625" style="450" customWidth="1"/>
    <col min="16127" max="16146" width="2.25" style="450" customWidth="1"/>
    <col min="16147" max="16147" width="2.375" style="450" customWidth="1"/>
    <col min="16148" max="16156" width="2.25" style="450" customWidth="1"/>
    <col min="16157" max="16157" width="2.5" style="450" customWidth="1"/>
    <col min="16158" max="16164" width="2.25" style="450" customWidth="1"/>
    <col min="16165" max="16384" width="2.25" style="450"/>
  </cols>
  <sheetData>
    <row r="1" spans="2:39" s="436" customFormat="1">
      <c r="B1" s="439" t="s">
        <v>963</v>
      </c>
    </row>
    <row r="2" spans="2:39" s="436" customFormat="1">
      <c r="B2" s="440"/>
      <c r="C2" s="706" t="s">
        <v>964</v>
      </c>
      <c r="D2" s="707"/>
      <c r="E2" s="489"/>
      <c r="F2" s="490"/>
      <c r="G2" s="110" t="s">
        <v>965</v>
      </c>
      <c r="H2" s="110"/>
      <c r="I2" s="490"/>
      <c r="J2" s="110"/>
      <c r="K2" s="110"/>
      <c r="L2" s="110"/>
      <c r="M2" s="110"/>
      <c r="N2" s="110"/>
      <c r="O2" s="110"/>
      <c r="P2" s="110"/>
      <c r="Q2" s="110"/>
      <c r="R2" s="110"/>
      <c r="S2" s="110"/>
      <c r="T2" s="110"/>
      <c r="U2" s="110"/>
      <c r="V2" s="110"/>
      <c r="W2" s="110"/>
      <c r="X2" s="111"/>
      <c r="Y2" s="491"/>
      <c r="Z2" s="492"/>
      <c r="AA2" s="493" t="s">
        <v>966</v>
      </c>
      <c r="AB2" s="492"/>
      <c r="AC2" s="492"/>
      <c r="AD2" s="492"/>
      <c r="AE2" s="492"/>
      <c r="AF2" s="492"/>
      <c r="AG2" s="492"/>
      <c r="AH2" s="492"/>
      <c r="AI2" s="492"/>
      <c r="AJ2" s="492"/>
      <c r="AK2" s="494" t="s">
        <v>870</v>
      </c>
      <c r="AL2" s="495"/>
    </row>
    <row r="3" spans="2:39" s="436" customFormat="1">
      <c r="B3" s="440"/>
      <c r="C3" s="608" t="s">
        <v>967</v>
      </c>
      <c r="D3" s="686"/>
      <c r="E3" s="569" t="s">
        <v>968</v>
      </c>
      <c r="F3" s="570"/>
      <c r="G3" s="570"/>
      <c r="H3" s="571"/>
      <c r="I3" s="569" t="s">
        <v>969</v>
      </c>
      <c r="J3" s="570"/>
      <c r="K3" s="570"/>
      <c r="L3" s="571"/>
      <c r="M3" s="569" t="s">
        <v>970</v>
      </c>
      <c r="N3" s="570"/>
      <c r="O3" s="570"/>
      <c r="P3" s="571"/>
      <c r="Q3" s="569" t="s">
        <v>971</v>
      </c>
      <c r="R3" s="570"/>
      <c r="S3" s="570"/>
      <c r="T3" s="571"/>
      <c r="U3" s="569" t="s">
        <v>972</v>
      </c>
      <c r="V3" s="570"/>
      <c r="W3" s="570"/>
      <c r="X3" s="571"/>
      <c r="Y3" s="496"/>
      <c r="Z3" s="446"/>
      <c r="AA3" s="497" t="s">
        <v>973</v>
      </c>
      <c r="AB3" s="446"/>
      <c r="AC3" s="446"/>
      <c r="AD3" s="446"/>
      <c r="AE3" s="446"/>
      <c r="AF3" s="446"/>
      <c r="AG3" s="446"/>
      <c r="AH3" s="446"/>
      <c r="AI3" s="446"/>
      <c r="AJ3" s="446"/>
      <c r="AK3" s="498" t="s">
        <v>974</v>
      </c>
      <c r="AL3" s="447"/>
    </row>
    <row r="4" spans="2:39" s="436" customFormat="1">
      <c r="B4" s="440"/>
      <c r="C4" s="698" t="s">
        <v>975</v>
      </c>
      <c r="D4" s="699"/>
      <c r="E4" s="700" t="s">
        <v>976</v>
      </c>
      <c r="F4" s="701"/>
      <c r="G4" s="701"/>
      <c r="H4" s="702"/>
      <c r="I4" s="703" t="s">
        <v>977</v>
      </c>
      <c r="J4" s="704"/>
      <c r="K4" s="704"/>
      <c r="L4" s="705"/>
      <c r="M4" s="703" t="s">
        <v>978</v>
      </c>
      <c r="N4" s="704"/>
      <c r="O4" s="704"/>
      <c r="P4" s="705"/>
      <c r="Q4" s="703" t="s">
        <v>979</v>
      </c>
      <c r="R4" s="704"/>
      <c r="S4" s="704"/>
      <c r="T4" s="705"/>
      <c r="U4" s="703" t="s">
        <v>980</v>
      </c>
      <c r="V4" s="704"/>
      <c r="W4" s="704"/>
      <c r="X4" s="705"/>
      <c r="Y4" s="610" t="s">
        <v>981</v>
      </c>
      <c r="Z4" s="692"/>
      <c r="AA4" s="692"/>
      <c r="AB4" s="692"/>
      <c r="AC4" s="692"/>
      <c r="AD4" s="692"/>
      <c r="AE4" s="692"/>
      <c r="AF4" s="692"/>
      <c r="AG4" s="692"/>
      <c r="AH4" s="692"/>
      <c r="AI4" s="692"/>
      <c r="AJ4" s="692"/>
      <c r="AK4" s="692">
        <v>15</v>
      </c>
      <c r="AL4" s="611"/>
    </row>
    <row r="5" spans="2:39" s="436" customFormat="1">
      <c r="B5" s="448"/>
      <c r="C5" s="693" t="s">
        <v>982</v>
      </c>
      <c r="D5" s="694"/>
      <c r="E5" s="656" t="s">
        <v>983</v>
      </c>
      <c r="F5" s="695"/>
      <c r="G5" s="695"/>
      <c r="H5" s="657"/>
      <c r="I5" s="662" t="s">
        <v>984</v>
      </c>
      <c r="J5" s="663"/>
      <c r="K5" s="663"/>
      <c r="L5" s="696"/>
      <c r="M5" s="662" t="s">
        <v>985</v>
      </c>
      <c r="N5" s="663"/>
      <c r="O5" s="663"/>
      <c r="P5" s="696"/>
      <c r="Q5" s="662" t="s">
        <v>986</v>
      </c>
      <c r="R5" s="663"/>
      <c r="S5" s="663"/>
      <c r="T5" s="696"/>
      <c r="U5" s="662" t="s">
        <v>987</v>
      </c>
      <c r="V5" s="663"/>
      <c r="W5" s="663"/>
      <c r="X5" s="696"/>
      <c r="Y5" s="693" t="s">
        <v>988</v>
      </c>
      <c r="Z5" s="694"/>
      <c r="AA5" s="694"/>
      <c r="AB5" s="694"/>
      <c r="AC5" s="694"/>
      <c r="AD5" s="694"/>
      <c r="AE5" s="694"/>
      <c r="AF5" s="694"/>
      <c r="AG5" s="694"/>
      <c r="AH5" s="694"/>
      <c r="AI5" s="694"/>
      <c r="AJ5" s="694"/>
      <c r="AK5" s="694">
        <v>13</v>
      </c>
      <c r="AL5" s="697"/>
    </row>
    <row r="6" spans="2:39" s="436" customFormat="1">
      <c r="B6" s="448"/>
      <c r="C6" s="608" t="s">
        <v>989</v>
      </c>
      <c r="D6" s="686"/>
      <c r="E6" s="624" t="s">
        <v>990</v>
      </c>
      <c r="F6" s="687"/>
      <c r="G6" s="687"/>
      <c r="H6" s="688"/>
      <c r="I6" s="689" t="s">
        <v>991</v>
      </c>
      <c r="J6" s="690"/>
      <c r="K6" s="690"/>
      <c r="L6" s="691"/>
      <c r="M6" s="689" t="s">
        <v>992</v>
      </c>
      <c r="N6" s="690"/>
      <c r="O6" s="690"/>
      <c r="P6" s="691"/>
      <c r="Q6" s="689" t="s">
        <v>993</v>
      </c>
      <c r="R6" s="690"/>
      <c r="S6" s="690"/>
      <c r="T6" s="691"/>
      <c r="U6" s="689" t="s">
        <v>994</v>
      </c>
      <c r="V6" s="690"/>
      <c r="W6" s="690"/>
      <c r="X6" s="691"/>
      <c r="Y6" s="675" t="s">
        <v>995</v>
      </c>
      <c r="Z6" s="676"/>
      <c r="AA6" s="676"/>
      <c r="AB6" s="676"/>
      <c r="AC6" s="676"/>
      <c r="AD6" s="676"/>
      <c r="AE6" s="676"/>
      <c r="AF6" s="676"/>
      <c r="AG6" s="676"/>
      <c r="AH6" s="676"/>
      <c r="AI6" s="676"/>
      <c r="AJ6" s="676"/>
      <c r="AK6" s="676">
        <v>13</v>
      </c>
      <c r="AL6" s="677"/>
    </row>
    <row r="7" spans="2:39" s="436" customFormat="1">
      <c r="B7" s="448"/>
    </row>
    <row r="8" spans="2:39" s="436" customFormat="1">
      <c r="B8" s="439" t="s">
        <v>996</v>
      </c>
    </row>
    <row r="9" spans="2:39" s="436" customFormat="1">
      <c r="B9" s="439" t="s">
        <v>997</v>
      </c>
    </row>
    <row r="10" spans="2:39" s="436" customFormat="1">
      <c r="B10" s="448"/>
      <c r="C10" s="451" t="s">
        <v>998</v>
      </c>
      <c r="D10" s="111"/>
      <c r="E10" s="485"/>
      <c r="F10" s="110"/>
      <c r="G10" s="110" t="s">
        <v>999</v>
      </c>
      <c r="H10" s="110"/>
      <c r="I10" s="110"/>
      <c r="J10" s="110"/>
      <c r="K10" s="111"/>
      <c r="L10" s="569" t="s">
        <v>1000</v>
      </c>
      <c r="M10" s="571"/>
      <c r="N10" s="485"/>
      <c r="O10" s="110"/>
      <c r="P10" s="110" t="s">
        <v>1001</v>
      </c>
      <c r="Q10" s="110"/>
      <c r="R10" s="110"/>
      <c r="S10" s="110"/>
      <c r="T10" s="110"/>
      <c r="U10" s="110"/>
      <c r="V10" s="110"/>
      <c r="W10" s="110"/>
      <c r="X10" s="110"/>
      <c r="Y10" s="110"/>
      <c r="Z10" s="110"/>
      <c r="AA10" s="110"/>
      <c r="AB10" s="110"/>
      <c r="AC10" s="110"/>
      <c r="AD10" s="110"/>
      <c r="AE10" s="110"/>
      <c r="AF10" s="110"/>
      <c r="AG10" s="485"/>
      <c r="AH10" s="110" t="s">
        <v>1002</v>
      </c>
      <c r="AI10" s="110"/>
      <c r="AJ10" s="110"/>
      <c r="AK10" s="110"/>
      <c r="AL10" s="111"/>
    </row>
    <row r="11" spans="2:39" s="436" customFormat="1" ht="13.5">
      <c r="B11" s="448"/>
      <c r="C11" s="457" t="s">
        <v>1003</v>
      </c>
      <c r="D11" s="499" t="s">
        <v>1004</v>
      </c>
      <c r="E11" s="479" t="s">
        <v>1005</v>
      </c>
      <c r="F11" s="448"/>
      <c r="G11" s="448"/>
      <c r="H11" s="448"/>
      <c r="I11" s="448"/>
      <c r="J11" s="448"/>
      <c r="K11" s="500"/>
      <c r="L11" s="678" t="s">
        <v>2</v>
      </c>
      <c r="M11" s="679"/>
      <c r="N11" s="501" t="s">
        <v>1006</v>
      </c>
      <c r="O11" s="448"/>
      <c r="P11" s="448"/>
      <c r="Q11" s="442"/>
      <c r="R11" s="502"/>
      <c r="S11" s="502"/>
      <c r="T11" s="448"/>
      <c r="U11" s="448"/>
      <c r="V11" s="448"/>
      <c r="W11" s="448"/>
      <c r="X11" s="502"/>
      <c r="Y11" s="502"/>
      <c r="Z11" s="448"/>
      <c r="AA11" s="448"/>
      <c r="AB11" s="448"/>
      <c r="AC11" s="442"/>
      <c r="AD11" s="448"/>
      <c r="AE11" s="448"/>
      <c r="AF11" s="448"/>
      <c r="AG11" s="479" t="s">
        <v>1007</v>
      </c>
      <c r="AH11" s="448"/>
      <c r="AI11" s="448"/>
      <c r="AJ11" s="448"/>
      <c r="AK11" s="673" t="s">
        <v>1008</v>
      </c>
      <c r="AL11" s="674"/>
      <c r="AM11" s="436" t="s">
        <v>1009</v>
      </c>
    </row>
    <row r="12" spans="2:39" s="436" customFormat="1">
      <c r="B12" s="448"/>
      <c r="C12" s="503" t="s">
        <v>1010</v>
      </c>
      <c r="D12" s="504" t="s">
        <v>1011</v>
      </c>
      <c r="E12" s="505" t="s">
        <v>1012</v>
      </c>
      <c r="F12" s="506"/>
      <c r="G12" s="506"/>
      <c r="H12" s="506"/>
      <c r="I12" s="506"/>
      <c r="J12" s="506"/>
      <c r="K12" s="507"/>
      <c r="L12" s="631" t="s">
        <v>3</v>
      </c>
      <c r="M12" s="632"/>
      <c r="N12" s="680" t="s">
        <v>1013</v>
      </c>
      <c r="O12" s="681"/>
      <c r="P12" s="681"/>
      <c r="Q12" s="681"/>
      <c r="R12" s="681"/>
      <c r="S12" s="681"/>
      <c r="T12" s="681"/>
      <c r="U12" s="681"/>
      <c r="V12" s="681"/>
      <c r="W12" s="681"/>
      <c r="X12" s="681"/>
      <c r="Y12" s="681"/>
      <c r="Z12" s="681"/>
      <c r="AA12" s="681"/>
      <c r="AB12" s="681"/>
      <c r="AC12" s="681"/>
      <c r="AD12" s="681"/>
      <c r="AE12" s="681"/>
      <c r="AF12" s="682"/>
      <c r="AG12" s="505" t="s">
        <v>1014</v>
      </c>
      <c r="AH12" s="506"/>
      <c r="AI12" s="506"/>
      <c r="AJ12" s="506"/>
      <c r="AK12" s="638" t="s">
        <v>1015</v>
      </c>
      <c r="AL12" s="639"/>
    </row>
    <row r="13" spans="2:39" s="436" customFormat="1">
      <c r="B13" s="448"/>
      <c r="C13" s="508"/>
      <c r="D13" s="509"/>
      <c r="E13" s="510" t="s">
        <v>1016</v>
      </c>
      <c r="F13" s="511"/>
      <c r="G13" s="511"/>
      <c r="H13" s="511"/>
      <c r="I13" s="511"/>
      <c r="J13" s="511"/>
      <c r="K13" s="512"/>
      <c r="L13" s="633"/>
      <c r="M13" s="634"/>
      <c r="N13" s="683" t="s">
        <v>1017</v>
      </c>
      <c r="O13" s="684"/>
      <c r="P13" s="684"/>
      <c r="Q13" s="684"/>
      <c r="R13" s="684"/>
      <c r="S13" s="684"/>
      <c r="T13" s="684"/>
      <c r="U13" s="684"/>
      <c r="V13" s="684"/>
      <c r="W13" s="684"/>
      <c r="X13" s="684"/>
      <c r="Y13" s="684"/>
      <c r="Z13" s="684"/>
      <c r="AA13" s="684"/>
      <c r="AB13" s="684"/>
      <c r="AC13" s="684"/>
      <c r="AD13" s="684"/>
      <c r="AE13" s="684"/>
      <c r="AF13" s="685"/>
      <c r="AG13" s="479"/>
      <c r="AH13" s="448"/>
      <c r="AI13" s="448"/>
      <c r="AJ13" s="448"/>
      <c r="AK13" s="640"/>
      <c r="AL13" s="641"/>
    </row>
    <row r="14" spans="2:39" s="436" customFormat="1" ht="13.5">
      <c r="B14" s="448"/>
      <c r="C14" s="513" t="s">
        <v>1018</v>
      </c>
      <c r="D14" s="514" t="s">
        <v>1019</v>
      </c>
      <c r="E14" s="653" t="s">
        <v>1020</v>
      </c>
      <c r="F14" s="654"/>
      <c r="G14" s="654"/>
      <c r="H14" s="654"/>
      <c r="I14" s="654"/>
      <c r="J14" s="654"/>
      <c r="K14" s="655"/>
      <c r="L14" s="660" t="s">
        <v>12</v>
      </c>
      <c r="M14" s="661"/>
      <c r="N14" s="648" t="s">
        <v>1021</v>
      </c>
      <c r="O14" s="649"/>
      <c r="P14" s="649"/>
      <c r="Q14" s="649"/>
      <c r="R14" s="649"/>
      <c r="S14" s="649"/>
      <c r="T14" s="649"/>
      <c r="U14" s="649"/>
      <c r="V14" s="649"/>
      <c r="W14" s="649"/>
      <c r="X14" s="649"/>
      <c r="Y14" s="649"/>
      <c r="Z14" s="649"/>
      <c r="AA14" s="649"/>
      <c r="AB14" s="649"/>
      <c r="AC14" s="649"/>
      <c r="AD14" s="649"/>
      <c r="AE14" s="649"/>
      <c r="AF14" s="650"/>
      <c r="AG14" s="515" t="s">
        <v>1022</v>
      </c>
      <c r="AH14" s="516"/>
      <c r="AI14" s="516"/>
      <c r="AJ14" s="516"/>
      <c r="AK14" s="658" t="s">
        <v>1023</v>
      </c>
      <c r="AL14" s="669"/>
    </row>
    <row r="15" spans="2:39" s="436" customFormat="1" ht="13.5">
      <c r="B15" s="448"/>
      <c r="C15" s="513" t="s">
        <v>1018</v>
      </c>
      <c r="D15" s="514" t="s">
        <v>1024</v>
      </c>
      <c r="E15" s="653" t="s">
        <v>1025</v>
      </c>
      <c r="F15" s="654"/>
      <c r="G15" s="654"/>
      <c r="H15" s="654"/>
      <c r="I15" s="654"/>
      <c r="J15" s="654"/>
      <c r="K15" s="655"/>
      <c r="L15" s="660" t="s">
        <v>12</v>
      </c>
      <c r="M15" s="661"/>
      <c r="N15" s="648" t="s">
        <v>1026</v>
      </c>
      <c r="O15" s="649"/>
      <c r="P15" s="649"/>
      <c r="Q15" s="649"/>
      <c r="R15" s="649"/>
      <c r="S15" s="649"/>
      <c r="T15" s="649"/>
      <c r="U15" s="649"/>
      <c r="V15" s="649"/>
      <c r="W15" s="649"/>
      <c r="X15" s="649"/>
      <c r="Y15" s="649"/>
      <c r="Z15" s="649"/>
      <c r="AA15" s="649"/>
      <c r="AB15" s="649"/>
      <c r="AC15" s="649"/>
      <c r="AD15" s="649"/>
      <c r="AE15" s="649"/>
      <c r="AF15" s="650"/>
      <c r="AG15" s="515" t="s">
        <v>1027</v>
      </c>
      <c r="AH15" s="516"/>
      <c r="AI15" s="516"/>
      <c r="AJ15" s="516"/>
      <c r="AK15" s="673" t="s">
        <v>1028</v>
      </c>
      <c r="AL15" s="674"/>
    </row>
    <row r="16" spans="2:39" s="436" customFormat="1" ht="13.5">
      <c r="B16" s="448"/>
      <c r="C16" s="517" t="s">
        <v>231</v>
      </c>
      <c r="D16" s="518" t="s">
        <v>899</v>
      </c>
      <c r="E16" s="653" t="s">
        <v>1029</v>
      </c>
      <c r="F16" s="654"/>
      <c r="G16" s="654"/>
      <c r="H16" s="654"/>
      <c r="I16" s="654"/>
      <c r="J16" s="654"/>
      <c r="K16" s="655"/>
      <c r="L16" s="656" t="s">
        <v>373</v>
      </c>
      <c r="M16" s="657"/>
      <c r="N16" s="666" t="s">
        <v>1030</v>
      </c>
      <c r="O16" s="667"/>
      <c r="P16" s="667"/>
      <c r="Q16" s="667"/>
      <c r="R16" s="667"/>
      <c r="S16" s="667"/>
      <c r="T16" s="667"/>
      <c r="U16" s="667"/>
      <c r="V16" s="667"/>
      <c r="W16" s="667"/>
      <c r="X16" s="667"/>
      <c r="Y16" s="667"/>
      <c r="Z16" s="667"/>
      <c r="AA16" s="667"/>
      <c r="AB16" s="667"/>
      <c r="AC16" s="667"/>
      <c r="AD16" s="667"/>
      <c r="AE16" s="667"/>
      <c r="AF16" s="668"/>
      <c r="AG16" s="515" t="s">
        <v>1031</v>
      </c>
      <c r="AH16" s="516"/>
      <c r="AI16" s="516"/>
      <c r="AJ16" s="516"/>
      <c r="AK16" s="658" t="s">
        <v>1023</v>
      </c>
      <c r="AL16" s="669"/>
    </row>
    <row r="17" spans="2:42" s="436" customFormat="1" ht="13.5">
      <c r="B17" s="448"/>
      <c r="C17" s="517" t="s">
        <v>231</v>
      </c>
      <c r="D17" s="518" t="s">
        <v>899</v>
      </c>
      <c r="E17" s="653" t="s">
        <v>1032</v>
      </c>
      <c r="F17" s="654"/>
      <c r="G17" s="654"/>
      <c r="H17" s="654"/>
      <c r="I17" s="654"/>
      <c r="J17" s="654"/>
      <c r="K17" s="655"/>
      <c r="L17" s="656" t="s">
        <v>1033</v>
      </c>
      <c r="M17" s="657"/>
      <c r="N17" s="670" t="s">
        <v>1034</v>
      </c>
      <c r="O17" s="671"/>
      <c r="P17" s="671"/>
      <c r="Q17" s="671"/>
      <c r="R17" s="671"/>
      <c r="S17" s="671"/>
      <c r="T17" s="671"/>
      <c r="U17" s="671"/>
      <c r="V17" s="671"/>
      <c r="W17" s="671"/>
      <c r="X17" s="671"/>
      <c r="Y17" s="671"/>
      <c r="Z17" s="671"/>
      <c r="AA17" s="671"/>
      <c r="AB17" s="671"/>
      <c r="AC17" s="671"/>
      <c r="AD17" s="671"/>
      <c r="AE17" s="671"/>
      <c r="AF17" s="672"/>
      <c r="AG17" s="515" t="s">
        <v>1035</v>
      </c>
      <c r="AH17" s="516"/>
      <c r="AI17" s="516"/>
      <c r="AJ17" s="516"/>
      <c r="AK17" s="651" t="s">
        <v>1036</v>
      </c>
      <c r="AL17" s="652"/>
    </row>
    <row r="18" spans="2:42" s="436" customFormat="1" ht="13.5">
      <c r="B18" s="448"/>
      <c r="C18" s="513" t="s">
        <v>1037</v>
      </c>
      <c r="D18" s="514" t="s">
        <v>1038</v>
      </c>
      <c r="E18" s="653" t="s">
        <v>1039</v>
      </c>
      <c r="F18" s="654"/>
      <c r="G18" s="654"/>
      <c r="H18" s="654"/>
      <c r="I18" s="654"/>
      <c r="J18" s="654"/>
      <c r="K18" s="655"/>
      <c r="L18" s="656" t="s">
        <v>3</v>
      </c>
      <c r="M18" s="657"/>
      <c r="N18" s="648" t="s">
        <v>1040</v>
      </c>
      <c r="O18" s="649"/>
      <c r="P18" s="649"/>
      <c r="Q18" s="649"/>
      <c r="R18" s="649"/>
      <c r="S18" s="649"/>
      <c r="T18" s="649"/>
      <c r="U18" s="649"/>
      <c r="V18" s="649"/>
      <c r="W18" s="649"/>
      <c r="X18" s="649"/>
      <c r="Y18" s="649"/>
      <c r="Z18" s="649"/>
      <c r="AA18" s="649"/>
      <c r="AB18" s="649"/>
      <c r="AC18" s="649"/>
      <c r="AD18" s="649"/>
      <c r="AE18" s="649"/>
      <c r="AF18" s="650"/>
      <c r="AG18" s="515" t="s">
        <v>1041</v>
      </c>
      <c r="AH18" s="516"/>
      <c r="AI18" s="516"/>
      <c r="AJ18" s="516"/>
      <c r="AK18" s="658" t="s">
        <v>1042</v>
      </c>
      <c r="AL18" s="659"/>
    </row>
    <row r="19" spans="2:42" s="436" customFormat="1" ht="13.5">
      <c r="B19" s="448"/>
      <c r="C19" s="513" t="s">
        <v>1043</v>
      </c>
      <c r="D19" s="514" t="s">
        <v>915</v>
      </c>
      <c r="E19" s="653" t="s">
        <v>1044</v>
      </c>
      <c r="F19" s="654"/>
      <c r="G19" s="654"/>
      <c r="H19" s="654"/>
      <c r="I19" s="654"/>
      <c r="J19" s="654"/>
      <c r="K19" s="655"/>
      <c r="L19" s="660" t="s">
        <v>12</v>
      </c>
      <c r="M19" s="661"/>
      <c r="N19" s="648" t="s">
        <v>1045</v>
      </c>
      <c r="O19" s="649"/>
      <c r="P19" s="649"/>
      <c r="Q19" s="649"/>
      <c r="R19" s="649"/>
      <c r="S19" s="649"/>
      <c r="T19" s="649"/>
      <c r="U19" s="649"/>
      <c r="V19" s="649"/>
      <c r="W19" s="649"/>
      <c r="X19" s="649"/>
      <c r="Y19" s="649"/>
      <c r="Z19" s="649"/>
      <c r="AA19" s="649"/>
      <c r="AB19" s="649"/>
      <c r="AC19" s="649"/>
      <c r="AD19" s="649"/>
      <c r="AE19" s="649"/>
      <c r="AF19" s="650"/>
      <c r="AG19" s="662" t="s">
        <v>1046</v>
      </c>
      <c r="AH19" s="663"/>
      <c r="AI19" s="663"/>
      <c r="AJ19" s="663"/>
      <c r="AK19" s="664" t="s">
        <v>1008</v>
      </c>
      <c r="AL19" s="665"/>
    </row>
    <row r="20" spans="2:42" s="436" customFormat="1">
      <c r="B20" s="448"/>
      <c r="C20" s="519" t="s">
        <v>1047</v>
      </c>
      <c r="D20" s="520" t="s">
        <v>1048</v>
      </c>
      <c r="E20" s="505" t="s">
        <v>1049</v>
      </c>
      <c r="F20" s="506"/>
      <c r="G20" s="506"/>
      <c r="H20" s="506"/>
      <c r="I20" s="506"/>
      <c r="J20" s="506"/>
      <c r="K20" s="507"/>
      <c r="L20" s="631" t="s">
        <v>47</v>
      </c>
      <c r="M20" s="632"/>
      <c r="N20" s="635" t="s">
        <v>1050</v>
      </c>
      <c r="O20" s="636"/>
      <c r="P20" s="636"/>
      <c r="Q20" s="636"/>
      <c r="R20" s="636"/>
      <c r="S20" s="636"/>
      <c r="T20" s="636"/>
      <c r="U20" s="636"/>
      <c r="V20" s="636"/>
      <c r="W20" s="636"/>
      <c r="X20" s="636"/>
      <c r="Y20" s="636"/>
      <c r="Z20" s="636"/>
      <c r="AA20" s="636"/>
      <c r="AB20" s="636"/>
      <c r="AC20" s="636"/>
      <c r="AD20" s="636"/>
      <c r="AE20" s="636"/>
      <c r="AF20" s="637"/>
      <c r="AG20" s="505" t="s">
        <v>1051</v>
      </c>
      <c r="AH20" s="506"/>
      <c r="AI20" s="506"/>
      <c r="AJ20" s="506"/>
      <c r="AK20" s="638" t="s">
        <v>1015</v>
      </c>
      <c r="AL20" s="639"/>
    </row>
    <row r="21" spans="2:42" s="436" customFormat="1">
      <c r="B21" s="448"/>
      <c r="C21" s="457"/>
      <c r="D21" s="521"/>
      <c r="E21" s="479" t="s">
        <v>1016</v>
      </c>
      <c r="F21" s="448"/>
      <c r="G21" s="448"/>
      <c r="H21" s="448"/>
      <c r="I21" s="448"/>
      <c r="J21" s="448"/>
      <c r="K21" s="500"/>
      <c r="L21" s="633"/>
      <c r="M21" s="634"/>
      <c r="N21" s="642" t="s">
        <v>1052</v>
      </c>
      <c r="O21" s="643"/>
      <c r="P21" s="643"/>
      <c r="Q21" s="643"/>
      <c r="R21" s="643"/>
      <c r="S21" s="643"/>
      <c r="T21" s="643"/>
      <c r="U21" s="643"/>
      <c r="V21" s="643"/>
      <c r="W21" s="643"/>
      <c r="X21" s="643"/>
      <c r="Y21" s="643"/>
      <c r="Z21" s="643"/>
      <c r="AA21" s="643"/>
      <c r="AB21" s="643"/>
      <c r="AC21" s="643"/>
      <c r="AD21" s="643"/>
      <c r="AE21" s="643"/>
      <c r="AF21" s="644"/>
      <c r="AG21" s="479"/>
      <c r="AH21" s="448"/>
      <c r="AI21" s="448"/>
      <c r="AJ21" s="448"/>
      <c r="AK21" s="640"/>
      <c r="AL21" s="641"/>
    </row>
    <row r="22" spans="2:42" s="436" customFormat="1" ht="13.5">
      <c r="B22" s="448"/>
      <c r="C22" s="519" t="s">
        <v>1053</v>
      </c>
      <c r="D22" s="514" t="s">
        <v>1054</v>
      </c>
      <c r="E22" s="635" t="s">
        <v>1055</v>
      </c>
      <c r="F22" s="645"/>
      <c r="G22" s="645"/>
      <c r="H22" s="645"/>
      <c r="I22" s="645"/>
      <c r="J22" s="645"/>
      <c r="K22" s="646"/>
      <c r="L22" s="631" t="s">
        <v>1</v>
      </c>
      <c r="M22" s="647"/>
      <c r="N22" s="648" t="s">
        <v>1056</v>
      </c>
      <c r="O22" s="649"/>
      <c r="P22" s="649"/>
      <c r="Q22" s="649"/>
      <c r="R22" s="649"/>
      <c r="S22" s="649"/>
      <c r="T22" s="649"/>
      <c r="U22" s="649"/>
      <c r="V22" s="649"/>
      <c r="W22" s="649"/>
      <c r="X22" s="649"/>
      <c r="Y22" s="649"/>
      <c r="Z22" s="649"/>
      <c r="AA22" s="649"/>
      <c r="AB22" s="649"/>
      <c r="AC22" s="649"/>
      <c r="AD22" s="649"/>
      <c r="AE22" s="649"/>
      <c r="AF22" s="650"/>
      <c r="AG22" s="515" t="s">
        <v>1057</v>
      </c>
      <c r="AH22" s="506"/>
      <c r="AI22" s="506"/>
      <c r="AJ22" s="506"/>
      <c r="AK22" s="651" t="s">
        <v>1036</v>
      </c>
      <c r="AL22" s="652"/>
    </row>
    <row r="23" spans="2:42" s="436" customFormat="1" ht="13.5">
      <c r="B23" s="448"/>
      <c r="C23" s="522" t="s">
        <v>1058</v>
      </c>
      <c r="D23" s="523">
        <v>27</v>
      </c>
      <c r="E23" s="621" t="s">
        <v>1059</v>
      </c>
      <c r="F23" s="622"/>
      <c r="G23" s="622"/>
      <c r="H23" s="622"/>
      <c r="I23" s="622"/>
      <c r="J23" s="622"/>
      <c r="K23" s="623"/>
      <c r="L23" s="624" t="s">
        <v>12</v>
      </c>
      <c r="M23" s="625"/>
      <c r="N23" s="626" t="s">
        <v>1060</v>
      </c>
      <c r="O23" s="627"/>
      <c r="P23" s="627"/>
      <c r="Q23" s="627"/>
      <c r="R23" s="627"/>
      <c r="S23" s="627"/>
      <c r="T23" s="627"/>
      <c r="U23" s="627"/>
      <c r="V23" s="627"/>
      <c r="W23" s="627"/>
      <c r="X23" s="627"/>
      <c r="Y23" s="627"/>
      <c r="Z23" s="627"/>
      <c r="AA23" s="627"/>
      <c r="AB23" s="627"/>
      <c r="AC23" s="627"/>
      <c r="AD23" s="627"/>
      <c r="AE23" s="627"/>
      <c r="AF23" s="628"/>
      <c r="AG23" s="524" t="s">
        <v>1061</v>
      </c>
      <c r="AH23" s="525"/>
      <c r="AI23" s="525"/>
      <c r="AJ23" s="525"/>
      <c r="AK23" s="629" t="s">
        <v>1062</v>
      </c>
      <c r="AL23" s="630"/>
    </row>
    <row r="24" spans="2:42" s="436" customFormat="1">
      <c r="B24" s="448"/>
      <c r="C24" s="471"/>
      <c r="D24" s="50"/>
      <c r="E24" s="526"/>
      <c r="F24" s="526"/>
      <c r="G24" s="526"/>
      <c r="H24" s="448"/>
      <c r="I24" s="448"/>
      <c r="J24" s="448"/>
    </row>
    <row r="25" spans="2:42" s="436" customFormat="1">
      <c r="B25" s="439" t="s">
        <v>1063</v>
      </c>
    </row>
    <row r="26" spans="2:42" s="436" customFormat="1">
      <c r="B26" s="439"/>
      <c r="C26" s="436" t="s">
        <v>1064</v>
      </c>
      <c r="AB26" s="448"/>
      <c r="AC26" s="448"/>
    </row>
    <row r="27" spans="2:42" s="436" customFormat="1">
      <c r="B27" s="439"/>
      <c r="C27" s="436" t="s">
        <v>1065</v>
      </c>
      <c r="AB27" s="448"/>
      <c r="AC27" s="448"/>
    </row>
    <row r="28" spans="2:42" s="436" customFormat="1">
      <c r="B28" s="439"/>
      <c r="C28" s="619" t="s">
        <v>1066</v>
      </c>
      <c r="D28" s="619"/>
      <c r="E28" s="619"/>
      <c r="F28" s="619"/>
      <c r="G28" s="619"/>
      <c r="H28" s="619"/>
      <c r="I28" s="619"/>
      <c r="J28" s="619"/>
      <c r="K28" s="619"/>
      <c r="L28" s="619"/>
      <c r="M28" s="619"/>
      <c r="N28" s="619"/>
      <c r="O28" s="619"/>
      <c r="P28" s="619"/>
      <c r="Q28" s="619"/>
      <c r="R28" s="619"/>
      <c r="S28" s="619"/>
      <c r="T28" s="619"/>
      <c r="U28" s="619"/>
      <c r="V28" s="619"/>
      <c r="W28" s="619"/>
      <c r="X28" s="619"/>
      <c r="Y28" s="619"/>
      <c r="Z28" s="619"/>
      <c r="AA28" s="619"/>
      <c r="AB28" s="619"/>
      <c r="AC28" s="619"/>
      <c r="AD28" s="619"/>
      <c r="AE28" s="619"/>
      <c r="AF28" s="619"/>
      <c r="AG28" s="619"/>
      <c r="AH28" s="619"/>
      <c r="AI28" s="619"/>
      <c r="AJ28" s="619"/>
      <c r="AK28" s="619"/>
      <c r="AL28" s="619"/>
      <c r="AM28" s="619"/>
    </row>
    <row r="29" spans="2:42" s="436" customFormat="1">
      <c r="B29" s="439"/>
      <c r="C29" s="436" t="s">
        <v>1067</v>
      </c>
      <c r="T29" s="436" t="s">
        <v>1068</v>
      </c>
      <c r="U29" s="619" t="s">
        <v>1069</v>
      </c>
      <c r="V29" s="619"/>
      <c r="W29" s="619"/>
      <c r="X29" s="619"/>
      <c r="Y29" s="619"/>
      <c r="Z29" s="619"/>
      <c r="AA29" s="619"/>
      <c r="AB29" s="619"/>
      <c r="AC29" s="619"/>
      <c r="AD29" s="619"/>
      <c r="AE29" s="619"/>
      <c r="AF29" s="619"/>
      <c r="AG29" s="619"/>
      <c r="AH29" s="619"/>
      <c r="AI29" s="619"/>
      <c r="AJ29" s="619"/>
      <c r="AK29" s="619"/>
      <c r="AL29" s="619"/>
    </row>
    <row r="30" spans="2:42" s="436" customFormat="1">
      <c r="B30" s="439"/>
      <c r="C30" s="436" t="s">
        <v>1070</v>
      </c>
    </row>
    <row r="31" spans="2:42" s="436" customFormat="1">
      <c r="B31" s="439"/>
      <c r="C31" s="436" t="s">
        <v>1071</v>
      </c>
      <c r="T31" s="527"/>
      <c r="U31" s="436" t="s">
        <v>1068</v>
      </c>
      <c r="V31" s="439" t="s">
        <v>1072</v>
      </c>
      <c r="W31" s="527"/>
      <c r="X31" s="527"/>
      <c r="Y31" s="527"/>
      <c r="Z31" s="527"/>
      <c r="AA31" s="527"/>
      <c r="AB31" s="527"/>
      <c r="AC31" s="527"/>
      <c r="AD31" s="527"/>
      <c r="AE31" s="527"/>
      <c r="AF31" s="527"/>
      <c r="AG31" s="527"/>
      <c r="AH31" s="527"/>
      <c r="AI31" s="527"/>
      <c r="AJ31" s="527"/>
      <c r="AK31" s="527"/>
      <c r="AL31" s="527"/>
      <c r="AM31" s="527"/>
      <c r="AN31" s="528"/>
      <c r="AO31" s="528"/>
      <c r="AP31" s="528"/>
    </row>
    <row r="32" spans="2:42" s="436" customFormat="1">
      <c r="B32" s="439"/>
      <c r="C32" s="436" t="s">
        <v>1073</v>
      </c>
      <c r="U32" s="436" t="s">
        <v>1074</v>
      </c>
      <c r="V32" s="436" t="s">
        <v>1075</v>
      </c>
    </row>
    <row r="33" spans="2:39" s="436" customFormat="1">
      <c r="B33" s="439"/>
      <c r="C33" s="436" t="s">
        <v>1076</v>
      </c>
      <c r="Q33" s="436" t="s">
        <v>1074</v>
      </c>
      <c r="R33" s="619" t="s">
        <v>1077</v>
      </c>
      <c r="S33" s="619"/>
      <c r="T33" s="619"/>
      <c r="U33" s="619"/>
      <c r="V33" s="619"/>
      <c r="W33" s="619"/>
      <c r="X33" s="619"/>
      <c r="Y33" s="619"/>
      <c r="Z33" s="619"/>
      <c r="AA33" s="619"/>
      <c r="AB33" s="619"/>
      <c r="AC33" s="619"/>
      <c r="AD33" s="619"/>
      <c r="AE33" s="619"/>
      <c r="AF33" s="619"/>
      <c r="AG33" s="619"/>
      <c r="AH33" s="619"/>
      <c r="AI33" s="619"/>
      <c r="AJ33" s="619"/>
      <c r="AK33" s="619"/>
      <c r="AL33" s="619"/>
      <c r="AM33" s="619"/>
    </row>
    <row r="34" spans="2:39" s="436" customFormat="1">
      <c r="B34" s="438"/>
      <c r="C34" s="436" t="s">
        <v>1078</v>
      </c>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row r="35" spans="2:39" s="436" customFormat="1">
      <c r="B35" s="438"/>
      <c r="C35" s="436" t="s">
        <v>1079</v>
      </c>
      <c r="S35" s="436" t="s">
        <v>1074</v>
      </c>
      <c r="T35" s="436" t="s">
        <v>1080</v>
      </c>
    </row>
    <row r="36" spans="2:39" s="436" customFormat="1">
      <c r="B36" s="438"/>
      <c r="C36" s="436" t="s">
        <v>1081</v>
      </c>
    </row>
    <row r="37" spans="2:39" s="436" customFormat="1">
      <c r="B37" s="438"/>
      <c r="C37" s="436" t="s">
        <v>1082</v>
      </c>
    </row>
    <row r="38" spans="2:39" s="436" customFormat="1">
      <c r="B38" s="438"/>
      <c r="C38" s="436" t="s">
        <v>1083</v>
      </c>
      <c r="D38" s="529"/>
      <c r="E38" s="529"/>
      <c r="F38" s="529"/>
      <c r="G38" s="529"/>
      <c r="H38" s="529"/>
      <c r="I38" s="529"/>
      <c r="J38" s="529"/>
      <c r="K38" s="529"/>
      <c r="L38" s="529"/>
      <c r="M38" s="529"/>
      <c r="N38" s="529"/>
      <c r="O38" s="529"/>
      <c r="P38" s="529"/>
      <c r="Q38" s="529"/>
      <c r="R38" s="529"/>
      <c r="S38" s="529"/>
      <c r="T38" s="529"/>
      <c r="U38" s="529"/>
      <c r="V38" s="529"/>
      <c r="W38" s="529"/>
      <c r="X38" s="529"/>
      <c r="Y38" s="529"/>
      <c r="Z38" s="529"/>
      <c r="AA38" s="529"/>
      <c r="AB38" s="529"/>
      <c r="AC38" s="529"/>
      <c r="AD38" s="529"/>
      <c r="AE38" s="529"/>
      <c r="AF38" s="529"/>
      <c r="AG38" s="529"/>
      <c r="AH38" s="529"/>
      <c r="AI38" s="529"/>
      <c r="AJ38" s="529"/>
      <c r="AK38" s="529"/>
      <c r="AL38" s="529"/>
      <c r="AM38" s="529"/>
    </row>
    <row r="39" spans="2:39" s="436" customFormat="1">
      <c r="B39" s="438"/>
      <c r="C39" s="436" t="s">
        <v>1084</v>
      </c>
    </row>
    <row r="40" spans="2:39" s="436" customFormat="1">
      <c r="B40" s="438"/>
      <c r="C40" s="436" t="s">
        <v>1085</v>
      </c>
    </row>
    <row r="41" spans="2:39" s="436" customFormat="1">
      <c r="B41" s="438"/>
    </row>
    <row r="42" spans="2:39" s="436" customFormat="1">
      <c r="B42" s="439" t="s">
        <v>1086</v>
      </c>
    </row>
    <row r="43" spans="2:39" s="436" customFormat="1">
      <c r="B43" s="438"/>
    </row>
    <row r="44" spans="2:39" s="436" customFormat="1">
      <c r="B44" s="439" t="s">
        <v>1087</v>
      </c>
    </row>
    <row r="45" spans="2:39" s="436" customFormat="1">
      <c r="B45" s="439"/>
      <c r="C45" s="439" t="s">
        <v>1088</v>
      </c>
      <c r="D45" s="620" t="s">
        <v>1089</v>
      </c>
      <c r="E45" s="620"/>
      <c r="F45" s="620"/>
      <c r="G45" s="620"/>
      <c r="H45" s="620"/>
      <c r="I45" s="620"/>
      <c r="J45" s="620"/>
      <c r="L45" s="439" t="s">
        <v>1090</v>
      </c>
      <c r="M45" s="439"/>
      <c r="S45" s="439" t="s">
        <v>1091</v>
      </c>
    </row>
    <row r="46" spans="2:39" s="436" customFormat="1">
      <c r="B46" s="438"/>
    </row>
    <row r="47" spans="2:39" s="436" customFormat="1">
      <c r="B47" s="439" t="s">
        <v>1092</v>
      </c>
    </row>
    <row r="48" spans="2:39" s="436" customFormat="1">
      <c r="B48" s="439" t="s">
        <v>1093</v>
      </c>
      <c r="X48" s="528"/>
      <c r="AE48" s="448"/>
    </row>
    <row r="49" spans="2:49" s="436" customFormat="1">
      <c r="B49" s="439" t="s">
        <v>1094</v>
      </c>
    </row>
    <row r="50" spans="2:49" s="436" customFormat="1">
      <c r="B50" s="439"/>
      <c r="J50" s="528"/>
    </row>
    <row r="51" spans="2:49" s="436" customFormat="1">
      <c r="B51" s="439"/>
      <c r="D51" s="439" t="s">
        <v>1095</v>
      </c>
      <c r="K51" s="439" t="s">
        <v>1096</v>
      </c>
      <c r="P51" s="439" t="s">
        <v>1097</v>
      </c>
      <c r="U51" s="439" t="s">
        <v>1098</v>
      </c>
    </row>
    <row r="52" spans="2:49" ht="15">
      <c r="B52" s="530"/>
      <c r="C52" s="436"/>
      <c r="D52" s="436"/>
      <c r="E52" s="436"/>
      <c r="F52" s="436"/>
      <c r="G52" s="436"/>
      <c r="H52" s="436"/>
      <c r="I52" s="436"/>
      <c r="M52" s="531"/>
    </row>
    <row r="53" spans="2:49">
      <c r="B53" s="450" t="s">
        <v>1099</v>
      </c>
      <c r="G53" s="450" t="s">
        <v>1100</v>
      </c>
      <c r="H53" s="532"/>
    </row>
    <row r="54" spans="2:49">
      <c r="C54" s="450" t="s">
        <v>1101</v>
      </c>
      <c r="H54" s="532"/>
    </row>
    <row r="55" spans="2:49">
      <c r="C55" s="450" t="s">
        <v>1102</v>
      </c>
    </row>
    <row r="56" spans="2:49">
      <c r="J56" s="533"/>
    </row>
    <row r="59" spans="2:49" ht="13.5">
      <c r="F59" s="534"/>
      <c r="AW59" s="534"/>
    </row>
    <row r="63" spans="2:49" ht="13.5">
      <c r="F63" s="534"/>
      <c r="AW63" s="534"/>
    </row>
    <row r="64" spans="2:49" ht="13.5">
      <c r="D64" s="7"/>
      <c r="AU64" s="7"/>
    </row>
    <row r="65" spans="3:47" ht="13.5">
      <c r="D65" s="7"/>
      <c r="AU65" s="7"/>
    </row>
    <row r="66" spans="3:47" ht="13.5">
      <c r="D66" s="7"/>
      <c r="AU66" s="7"/>
    </row>
    <row r="67" spans="3:47" ht="13.5">
      <c r="D67" s="7"/>
      <c r="AU67" s="7"/>
    </row>
    <row r="68" spans="3:47" ht="13.5">
      <c r="D68" s="7"/>
      <c r="AU68" s="7"/>
    </row>
    <row r="69" spans="3:47" ht="13.5">
      <c r="D69" s="7"/>
      <c r="AU69" s="7"/>
    </row>
    <row r="70" spans="3:47" ht="13.5">
      <c r="D70" s="7"/>
      <c r="AU70" s="7"/>
    </row>
    <row r="71" spans="3:47" ht="13.5">
      <c r="D71" s="7"/>
      <c r="AU71" s="7"/>
    </row>
    <row r="72" spans="3:47" ht="13.5">
      <c r="D72" s="7"/>
      <c r="AU72" s="7"/>
    </row>
    <row r="73" spans="3:47" ht="13.5">
      <c r="D73" s="7"/>
      <c r="AU73" s="7"/>
    </row>
    <row r="74" spans="3:47" ht="13.5">
      <c r="D74" s="7"/>
      <c r="AU74" s="7"/>
    </row>
    <row r="75" spans="3:47" ht="13.5">
      <c r="D75" s="7"/>
      <c r="AU75" s="7"/>
    </row>
    <row r="76" spans="3:47" ht="13.5">
      <c r="D76" s="534"/>
      <c r="AU76" s="534"/>
    </row>
    <row r="77" spans="3:47" ht="13.5">
      <c r="D77" s="7"/>
      <c r="AU77" s="7"/>
    </row>
    <row r="79" spans="3:47" ht="13.5">
      <c r="C79" s="7"/>
      <c r="AT79" s="7"/>
    </row>
  </sheetData>
  <mergeCells count="79">
    <mergeCell ref="C2:D2"/>
    <mergeCell ref="C3:D3"/>
    <mergeCell ref="E3:H3"/>
    <mergeCell ref="I3:L3"/>
    <mergeCell ref="M3:P3"/>
    <mergeCell ref="U3:X3"/>
    <mergeCell ref="C4:D4"/>
    <mergeCell ref="E4:H4"/>
    <mergeCell ref="I4:L4"/>
    <mergeCell ref="M4:P4"/>
    <mergeCell ref="Q4:T4"/>
    <mergeCell ref="U4:X4"/>
    <mergeCell ref="Q3:T3"/>
    <mergeCell ref="Y4:AJ4"/>
    <mergeCell ref="AK4:AL4"/>
    <mergeCell ref="C5:D5"/>
    <mergeCell ref="E5:H5"/>
    <mergeCell ref="I5:L5"/>
    <mergeCell ref="M5:P5"/>
    <mergeCell ref="Q5:T5"/>
    <mergeCell ref="U5:X5"/>
    <mergeCell ref="Y5:AJ5"/>
    <mergeCell ref="AK5:AL5"/>
    <mergeCell ref="L12:M13"/>
    <mergeCell ref="N12:AF12"/>
    <mergeCell ref="AK12:AL13"/>
    <mergeCell ref="N13:AF13"/>
    <mergeCell ref="C6:D6"/>
    <mergeCell ref="E6:H6"/>
    <mergeCell ref="I6:L6"/>
    <mergeCell ref="M6:P6"/>
    <mergeCell ref="Q6:T6"/>
    <mergeCell ref="U6:X6"/>
    <mergeCell ref="Y6:AJ6"/>
    <mergeCell ref="AK6:AL6"/>
    <mergeCell ref="L10:M10"/>
    <mergeCell ref="L11:M11"/>
    <mergeCell ref="AK11:AL11"/>
    <mergeCell ref="E14:K14"/>
    <mergeCell ref="L14:M14"/>
    <mergeCell ref="N14:AF14"/>
    <mergeCell ref="AK14:AL14"/>
    <mergeCell ref="E15:K15"/>
    <mergeCell ref="L15:M15"/>
    <mergeCell ref="N15:AF15"/>
    <mergeCell ref="AK15:AL15"/>
    <mergeCell ref="E16:K16"/>
    <mergeCell ref="L16:M16"/>
    <mergeCell ref="N16:AF16"/>
    <mergeCell ref="AK16:AL16"/>
    <mergeCell ref="E17:K17"/>
    <mergeCell ref="L17:M17"/>
    <mergeCell ref="N17:AF17"/>
    <mergeCell ref="AK17:AL17"/>
    <mergeCell ref="E18:K18"/>
    <mergeCell ref="L18:M18"/>
    <mergeCell ref="N18:AF18"/>
    <mergeCell ref="AK18:AL18"/>
    <mergeCell ref="E19:K19"/>
    <mergeCell ref="L19:M19"/>
    <mergeCell ref="N19:AF19"/>
    <mergeCell ref="AG19:AJ19"/>
    <mergeCell ref="AK19:AL19"/>
    <mergeCell ref="L20:M21"/>
    <mergeCell ref="N20:AF20"/>
    <mergeCell ref="AK20:AL21"/>
    <mergeCell ref="N21:AF21"/>
    <mergeCell ref="E22:K22"/>
    <mergeCell ref="L22:M22"/>
    <mergeCell ref="N22:AF22"/>
    <mergeCell ref="AK22:AL22"/>
    <mergeCell ref="R33:AM33"/>
    <mergeCell ref="D45:J45"/>
    <mergeCell ref="E23:K23"/>
    <mergeCell ref="L23:M23"/>
    <mergeCell ref="N23:AF23"/>
    <mergeCell ref="AK23:AL23"/>
    <mergeCell ref="C28:AM28"/>
    <mergeCell ref="U29:AL29"/>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39"/>
  <sheetViews>
    <sheetView workbookViewId="0">
      <selection activeCell="F15" sqref="F15"/>
    </sheetView>
  </sheetViews>
  <sheetFormatPr defaultRowHeight="13.5"/>
  <cols>
    <col min="1" max="1" width="11.75" style="7" customWidth="1"/>
    <col min="2" max="2" width="13.625" style="7" customWidth="1"/>
    <col min="3" max="3" width="14.625" style="7" bestFit="1" customWidth="1"/>
    <col min="4" max="4" width="50.75" style="7" customWidth="1"/>
    <col min="5" max="252" width="9" style="7"/>
    <col min="253" max="253" width="11.75" style="7" customWidth="1"/>
    <col min="254" max="254" width="12.875" style="7" customWidth="1"/>
    <col min="255" max="255" width="14.625" style="7" bestFit="1" customWidth="1"/>
    <col min="256" max="256" width="50.75" style="7" customWidth="1"/>
    <col min="257" max="508" width="9" style="7"/>
    <col min="509" max="509" width="11.75" style="7" customWidth="1"/>
    <col min="510" max="510" width="12.875" style="7" customWidth="1"/>
    <col min="511" max="511" width="14.625" style="7" bestFit="1" customWidth="1"/>
    <col min="512" max="512" width="50.75" style="7" customWidth="1"/>
    <col min="513" max="764" width="9" style="7"/>
    <col min="765" max="765" width="11.75" style="7" customWidth="1"/>
    <col min="766" max="766" width="12.875" style="7" customWidth="1"/>
    <col min="767" max="767" width="14.625" style="7" bestFit="1" customWidth="1"/>
    <col min="768" max="768" width="50.75" style="7" customWidth="1"/>
    <col min="769" max="1020" width="9" style="7"/>
    <col min="1021" max="1021" width="11.75" style="7" customWidth="1"/>
    <col min="1022" max="1022" width="12.875" style="7" customWidth="1"/>
    <col min="1023" max="1023" width="14.625" style="7" bestFit="1" customWidth="1"/>
    <col min="1024" max="1024" width="50.75" style="7" customWidth="1"/>
    <col min="1025" max="1276" width="9" style="7"/>
    <col min="1277" max="1277" width="11.75" style="7" customWidth="1"/>
    <col min="1278" max="1278" width="12.875" style="7" customWidth="1"/>
    <col min="1279" max="1279" width="14.625" style="7" bestFit="1" customWidth="1"/>
    <col min="1280" max="1280" width="50.75" style="7" customWidth="1"/>
    <col min="1281" max="1532" width="9" style="7"/>
    <col min="1533" max="1533" width="11.75" style="7" customWidth="1"/>
    <col min="1534" max="1534" width="12.875" style="7" customWidth="1"/>
    <col min="1535" max="1535" width="14.625" style="7" bestFit="1" customWidth="1"/>
    <col min="1536" max="1536" width="50.75" style="7" customWidth="1"/>
    <col min="1537" max="1788" width="9" style="7"/>
    <col min="1789" max="1789" width="11.75" style="7" customWidth="1"/>
    <col min="1790" max="1790" width="12.875" style="7" customWidth="1"/>
    <col min="1791" max="1791" width="14.625" style="7" bestFit="1" customWidth="1"/>
    <col min="1792" max="1792" width="50.75" style="7" customWidth="1"/>
    <col min="1793" max="2044" width="9" style="7"/>
    <col min="2045" max="2045" width="11.75" style="7" customWidth="1"/>
    <col min="2046" max="2046" width="12.875" style="7" customWidth="1"/>
    <col min="2047" max="2047" width="14.625" style="7" bestFit="1" customWidth="1"/>
    <col min="2048" max="2048" width="50.75" style="7" customWidth="1"/>
    <col min="2049" max="2300" width="9" style="7"/>
    <col min="2301" max="2301" width="11.75" style="7" customWidth="1"/>
    <col min="2302" max="2302" width="12.875" style="7" customWidth="1"/>
    <col min="2303" max="2303" width="14.625" style="7" bestFit="1" customWidth="1"/>
    <col min="2304" max="2304" width="50.75" style="7" customWidth="1"/>
    <col min="2305" max="2556" width="9" style="7"/>
    <col min="2557" max="2557" width="11.75" style="7" customWidth="1"/>
    <col min="2558" max="2558" width="12.875" style="7" customWidth="1"/>
    <col min="2559" max="2559" width="14.625" style="7" bestFit="1" customWidth="1"/>
    <col min="2560" max="2560" width="50.75" style="7" customWidth="1"/>
    <col min="2561" max="2812" width="9" style="7"/>
    <col min="2813" max="2813" width="11.75" style="7" customWidth="1"/>
    <col min="2814" max="2814" width="12.875" style="7" customWidth="1"/>
    <col min="2815" max="2815" width="14.625" style="7" bestFit="1" customWidth="1"/>
    <col min="2816" max="2816" width="50.75" style="7" customWidth="1"/>
    <col min="2817" max="3068" width="9" style="7"/>
    <col min="3069" max="3069" width="11.75" style="7" customWidth="1"/>
    <col min="3070" max="3070" width="12.875" style="7" customWidth="1"/>
    <col min="3071" max="3071" width="14.625" style="7" bestFit="1" customWidth="1"/>
    <col min="3072" max="3072" width="50.75" style="7" customWidth="1"/>
    <col min="3073" max="3324" width="9" style="7"/>
    <col min="3325" max="3325" width="11.75" style="7" customWidth="1"/>
    <col min="3326" max="3326" width="12.875" style="7" customWidth="1"/>
    <col min="3327" max="3327" width="14.625" style="7" bestFit="1" customWidth="1"/>
    <col min="3328" max="3328" width="50.75" style="7" customWidth="1"/>
    <col min="3329" max="3580" width="9" style="7"/>
    <col min="3581" max="3581" width="11.75" style="7" customWidth="1"/>
    <col min="3582" max="3582" width="12.875" style="7" customWidth="1"/>
    <col min="3583" max="3583" width="14.625" style="7" bestFit="1" customWidth="1"/>
    <col min="3584" max="3584" width="50.75" style="7" customWidth="1"/>
    <col min="3585" max="3836" width="9" style="7"/>
    <col min="3837" max="3837" width="11.75" style="7" customWidth="1"/>
    <col min="3838" max="3838" width="12.875" style="7" customWidth="1"/>
    <col min="3839" max="3839" width="14.625" style="7" bestFit="1" customWidth="1"/>
    <col min="3840" max="3840" width="50.75" style="7" customWidth="1"/>
    <col min="3841" max="4092" width="9" style="7"/>
    <col min="4093" max="4093" width="11.75" style="7" customWidth="1"/>
    <col min="4094" max="4094" width="12.875" style="7" customWidth="1"/>
    <col min="4095" max="4095" width="14.625" style="7" bestFit="1" customWidth="1"/>
    <col min="4096" max="4096" width="50.75" style="7" customWidth="1"/>
    <col min="4097" max="4348" width="9" style="7"/>
    <col min="4349" max="4349" width="11.75" style="7" customWidth="1"/>
    <col min="4350" max="4350" width="12.875" style="7" customWidth="1"/>
    <col min="4351" max="4351" width="14.625" style="7" bestFit="1" customWidth="1"/>
    <col min="4352" max="4352" width="50.75" style="7" customWidth="1"/>
    <col min="4353" max="4604" width="9" style="7"/>
    <col min="4605" max="4605" width="11.75" style="7" customWidth="1"/>
    <col min="4606" max="4606" width="12.875" style="7" customWidth="1"/>
    <col min="4607" max="4607" width="14.625" style="7" bestFit="1" customWidth="1"/>
    <col min="4608" max="4608" width="50.75" style="7" customWidth="1"/>
    <col min="4609" max="4860" width="9" style="7"/>
    <col min="4861" max="4861" width="11.75" style="7" customWidth="1"/>
    <col min="4862" max="4862" width="12.875" style="7" customWidth="1"/>
    <col min="4863" max="4863" width="14.625" style="7" bestFit="1" customWidth="1"/>
    <col min="4864" max="4864" width="50.75" style="7" customWidth="1"/>
    <col min="4865" max="5116" width="9" style="7"/>
    <col min="5117" max="5117" width="11.75" style="7" customWidth="1"/>
    <col min="5118" max="5118" width="12.875" style="7" customWidth="1"/>
    <col min="5119" max="5119" width="14.625" style="7" bestFit="1" customWidth="1"/>
    <col min="5120" max="5120" width="50.75" style="7" customWidth="1"/>
    <col min="5121" max="5372" width="9" style="7"/>
    <col min="5373" max="5373" width="11.75" style="7" customWidth="1"/>
    <col min="5374" max="5374" width="12.875" style="7" customWidth="1"/>
    <col min="5375" max="5375" width="14.625" style="7" bestFit="1" customWidth="1"/>
    <col min="5376" max="5376" width="50.75" style="7" customWidth="1"/>
    <col min="5377" max="5628" width="9" style="7"/>
    <col min="5629" max="5629" width="11.75" style="7" customWidth="1"/>
    <col min="5630" max="5630" width="12.875" style="7" customWidth="1"/>
    <col min="5631" max="5631" width="14.625" style="7" bestFit="1" customWidth="1"/>
    <col min="5632" max="5632" width="50.75" style="7" customWidth="1"/>
    <col min="5633" max="5884" width="9" style="7"/>
    <col min="5885" max="5885" width="11.75" style="7" customWidth="1"/>
    <col min="5886" max="5886" width="12.875" style="7" customWidth="1"/>
    <col min="5887" max="5887" width="14.625" style="7" bestFit="1" customWidth="1"/>
    <col min="5888" max="5888" width="50.75" style="7" customWidth="1"/>
    <col min="5889" max="6140" width="9" style="7"/>
    <col min="6141" max="6141" width="11.75" style="7" customWidth="1"/>
    <col min="6142" max="6142" width="12.875" style="7" customWidth="1"/>
    <col min="6143" max="6143" width="14.625" style="7" bestFit="1" customWidth="1"/>
    <col min="6144" max="6144" width="50.75" style="7" customWidth="1"/>
    <col min="6145" max="6396" width="9" style="7"/>
    <col min="6397" max="6397" width="11.75" style="7" customWidth="1"/>
    <col min="6398" max="6398" width="12.875" style="7" customWidth="1"/>
    <col min="6399" max="6399" width="14.625" style="7" bestFit="1" customWidth="1"/>
    <col min="6400" max="6400" width="50.75" style="7" customWidth="1"/>
    <col min="6401" max="6652" width="9" style="7"/>
    <col min="6653" max="6653" width="11.75" style="7" customWidth="1"/>
    <col min="6654" max="6654" width="12.875" style="7" customWidth="1"/>
    <col min="6655" max="6655" width="14.625" style="7" bestFit="1" customWidth="1"/>
    <col min="6656" max="6656" width="50.75" style="7" customWidth="1"/>
    <col min="6657" max="6908" width="9" style="7"/>
    <col min="6909" max="6909" width="11.75" style="7" customWidth="1"/>
    <col min="6910" max="6910" width="12.875" style="7" customWidth="1"/>
    <col min="6911" max="6911" width="14.625" style="7" bestFit="1" customWidth="1"/>
    <col min="6912" max="6912" width="50.75" style="7" customWidth="1"/>
    <col min="6913" max="7164" width="9" style="7"/>
    <col min="7165" max="7165" width="11.75" style="7" customWidth="1"/>
    <col min="7166" max="7166" width="12.875" style="7" customWidth="1"/>
    <col min="7167" max="7167" width="14.625" style="7" bestFit="1" customWidth="1"/>
    <col min="7168" max="7168" width="50.75" style="7" customWidth="1"/>
    <col min="7169" max="7420" width="9" style="7"/>
    <col min="7421" max="7421" width="11.75" style="7" customWidth="1"/>
    <col min="7422" max="7422" width="12.875" style="7" customWidth="1"/>
    <col min="7423" max="7423" width="14.625" style="7" bestFit="1" customWidth="1"/>
    <col min="7424" max="7424" width="50.75" style="7" customWidth="1"/>
    <col min="7425" max="7676" width="9" style="7"/>
    <col min="7677" max="7677" width="11.75" style="7" customWidth="1"/>
    <col min="7678" max="7678" width="12.875" style="7" customWidth="1"/>
    <col min="7679" max="7679" width="14.625" style="7" bestFit="1" customWidth="1"/>
    <col min="7680" max="7680" width="50.75" style="7" customWidth="1"/>
    <col min="7681" max="7932" width="9" style="7"/>
    <col min="7933" max="7933" width="11.75" style="7" customWidth="1"/>
    <col min="7934" max="7934" width="12.875" style="7" customWidth="1"/>
    <col min="7935" max="7935" width="14.625" style="7" bestFit="1" customWidth="1"/>
    <col min="7936" max="7936" width="50.75" style="7" customWidth="1"/>
    <col min="7937" max="8188" width="9" style="7"/>
    <col min="8189" max="8189" width="11.75" style="7" customWidth="1"/>
    <col min="8190" max="8190" width="12.875" style="7" customWidth="1"/>
    <col min="8191" max="8191" width="14.625" style="7" bestFit="1" customWidth="1"/>
    <col min="8192" max="8192" width="50.75" style="7" customWidth="1"/>
    <col min="8193" max="8444" width="9" style="7"/>
    <col min="8445" max="8445" width="11.75" style="7" customWidth="1"/>
    <col min="8446" max="8446" width="12.875" style="7" customWidth="1"/>
    <col min="8447" max="8447" width="14.625" style="7" bestFit="1" customWidth="1"/>
    <col min="8448" max="8448" width="50.75" style="7" customWidth="1"/>
    <col min="8449" max="8700" width="9" style="7"/>
    <col min="8701" max="8701" width="11.75" style="7" customWidth="1"/>
    <col min="8702" max="8702" width="12.875" style="7" customWidth="1"/>
    <col min="8703" max="8703" width="14.625" style="7" bestFit="1" customWidth="1"/>
    <col min="8704" max="8704" width="50.75" style="7" customWidth="1"/>
    <col min="8705" max="8956" width="9" style="7"/>
    <col min="8957" max="8957" width="11.75" style="7" customWidth="1"/>
    <col min="8958" max="8958" width="12.875" style="7" customWidth="1"/>
    <col min="8959" max="8959" width="14.625" style="7" bestFit="1" customWidth="1"/>
    <col min="8960" max="8960" width="50.75" style="7" customWidth="1"/>
    <col min="8961" max="9212" width="9" style="7"/>
    <col min="9213" max="9213" width="11.75" style="7" customWidth="1"/>
    <col min="9214" max="9214" width="12.875" style="7" customWidth="1"/>
    <col min="9215" max="9215" width="14.625" style="7" bestFit="1" customWidth="1"/>
    <col min="9216" max="9216" width="50.75" style="7" customWidth="1"/>
    <col min="9217" max="9468" width="9" style="7"/>
    <col min="9469" max="9469" width="11.75" style="7" customWidth="1"/>
    <col min="9470" max="9470" width="12.875" style="7" customWidth="1"/>
    <col min="9471" max="9471" width="14.625" style="7" bestFit="1" customWidth="1"/>
    <col min="9472" max="9472" width="50.75" style="7" customWidth="1"/>
    <col min="9473" max="9724" width="9" style="7"/>
    <col min="9725" max="9725" width="11.75" style="7" customWidth="1"/>
    <col min="9726" max="9726" width="12.875" style="7" customWidth="1"/>
    <col min="9727" max="9727" width="14.625" style="7" bestFit="1" customWidth="1"/>
    <col min="9728" max="9728" width="50.75" style="7" customWidth="1"/>
    <col min="9729" max="9980" width="9" style="7"/>
    <col min="9981" max="9981" width="11.75" style="7" customWidth="1"/>
    <col min="9982" max="9982" width="12.875" style="7" customWidth="1"/>
    <col min="9983" max="9983" width="14.625" style="7" bestFit="1" customWidth="1"/>
    <col min="9984" max="9984" width="50.75" style="7" customWidth="1"/>
    <col min="9985" max="10236" width="9" style="7"/>
    <col min="10237" max="10237" width="11.75" style="7" customWidth="1"/>
    <col min="10238" max="10238" width="12.875" style="7" customWidth="1"/>
    <col min="10239" max="10239" width="14.625" style="7" bestFit="1" customWidth="1"/>
    <col min="10240" max="10240" width="50.75" style="7" customWidth="1"/>
    <col min="10241" max="10492" width="9" style="7"/>
    <col min="10493" max="10493" width="11.75" style="7" customWidth="1"/>
    <col min="10494" max="10494" width="12.875" style="7" customWidth="1"/>
    <col min="10495" max="10495" width="14.625" style="7" bestFit="1" customWidth="1"/>
    <col min="10496" max="10496" width="50.75" style="7" customWidth="1"/>
    <col min="10497" max="10748" width="9" style="7"/>
    <col min="10749" max="10749" width="11.75" style="7" customWidth="1"/>
    <col min="10750" max="10750" width="12.875" style="7" customWidth="1"/>
    <col min="10751" max="10751" width="14.625" style="7" bestFit="1" customWidth="1"/>
    <col min="10752" max="10752" width="50.75" style="7" customWidth="1"/>
    <col min="10753" max="11004" width="9" style="7"/>
    <col min="11005" max="11005" width="11.75" style="7" customWidth="1"/>
    <col min="11006" max="11006" width="12.875" style="7" customWidth="1"/>
    <col min="11007" max="11007" width="14.625" style="7" bestFit="1" customWidth="1"/>
    <col min="11008" max="11008" width="50.75" style="7" customWidth="1"/>
    <col min="11009" max="11260" width="9" style="7"/>
    <col min="11261" max="11261" width="11.75" style="7" customWidth="1"/>
    <col min="11262" max="11262" width="12.875" style="7" customWidth="1"/>
    <col min="11263" max="11263" width="14.625" style="7" bestFit="1" customWidth="1"/>
    <col min="11264" max="11264" width="50.75" style="7" customWidth="1"/>
    <col min="11265" max="11516" width="9" style="7"/>
    <col min="11517" max="11517" width="11.75" style="7" customWidth="1"/>
    <col min="11518" max="11518" width="12.875" style="7" customWidth="1"/>
    <col min="11519" max="11519" width="14.625" style="7" bestFit="1" customWidth="1"/>
    <col min="11520" max="11520" width="50.75" style="7" customWidth="1"/>
    <col min="11521" max="11772" width="9" style="7"/>
    <col min="11773" max="11773" width="11.75" style="7" customWidth="1"/>
    <col min="11774" max="11774" width="12.875" style="7" customWidth="1"/>
    <col min="11775" max="11775" width="14.625" style="7" bestFit="1" customWidth="1"/>
    <col min="11776" max="11776" width="50.75" style="7" customWidth="1"/>
    <col min="11777" max="12028" width="9" style="7"/>
    <col min="12029" max="12029" width="11.75" style="7" customWidth="1"/>
    <col min="12030" max="12030" width="12.875" style="7" customWidth="1"/>
    <col min="12031" max="12031" width="14.625" style="7" bestFit="1" customWidth="1"/>
    <col min="12032" max="12032" width="50.75" style="7" customWidth="1"/>
    <col min="12033" max="12284" width="9" style="7"/>
    <col min="12285" max="12285" width="11.75" style="7" customWidth="1"/>
    <col min="12286" max="12286" width="12.875" style="7" customWidth="1"/>
    <col min="12287" max="12287" width="14.625" style="7" bestFit="1" customWidth="1"/>
    <col min="12288" max="12288" width="50.75" style="7" customWidth="1"/>
    <col min="12289" max="12540" width="9" style="7"/>
    <col min="12541" max="12541" width="11.75" style="7" customWidth="1"/>
    <col min="12542" max="12542" width="12.875" style="7" customWidth="1"/>
    <col min="12543" max="12543" width="14.625" style="7" bestFit="1" customWidth="1"/>
    <col min="12544" max="12544" width="50.75" style="7" customWidth="1"/>
    <col min="12545" max="12796" width="9" style="7"/>
    <col min="12797" max="12797" width="11.75" style="7" customWidth="1"/>
    <col min="12798" max="12798" width="12.875" style="7" customWidth="1"/>
    <col min="12799" max="12799" width="14.625" style="7" bestFit="1" customWidth="1"/>
    <col min="12800" max="12800" width="50.75" style="7" customWidth="1"/>
    <col min="12801" max="13052" width="9" style="7"/>
    <col min="13053" max="13053" width="11.75" style="7" customWidth="1"/>
    <col min="13054" max="13054" width="12.875" style="7" customWidth="1"/>
    <col min="13055" max="13055" width="14.625" style="7" bestFit="1" customWidth="1"/>
    <col min="13056" max="13056" width="50.75" style="7" customWidth="1"/>
    <col min="13057" max="13308" width="9" style="7"/>
    <col min="13309" max="13309" width="11.75" style="7" customWidth="1"/>
    <col min="13310" max="13310" width="12.875" style="7" customWidth="1"/>
    <col min="13311" max="13311" width="14.625" style="7" bestFit="1" customWidth="1"/>
    <col min="13312" max="13312" width="50.75" style="7" customWidth="1"/>
    <col min="13313" max="13564" width="9" style="7"/>
    <col min="13565" max="13565" width="11.75" style="7" customWidth="1"/>
    <col min="13566" max="13566" width="12.875" style="7" customWidth="1"/>
    <col min="13567" max="13567" width="14.625" style="7" bestFit="1" customWidth="1"/>
    <col min="13568" max="13568" width="50.75" style="7" customWidth="1"/>
    <col min="13569" max="13820" width="9" style="7"/>
    <col min="13821" max="13821" width="11.75" style="7" customWidth="1"/>
    <col min="13822" max="13822" width="12.875" style="7" customWidth="1"/>
    <col min="13823" max="13823" width="14.625" style="7" bestFit="1" customWidth="1"/>
    <col min="13824" max="13824" width="50.75" style="7" customWidth="1"/>
    <col min="13825" max="14076" width="9" style="7"/>
    <col min="14077" max="14077" width="11.75" style="7" customWidth="1"/>
    <col min="14078" max="14078" width="12.875" style="7" customWidth="1"/>
    <col min="14079" max="14079" width="14.625" style="7" bestFit="1" customWidth="1"/>
    <col min="14080" max="14080" width="50.75" style="7" customWidth="1"/>
    <col min="14081" max="14332" width="9" style="7"/>
    <col min="14333" max="14333" width="11.75" style="7" customWidth="1"/>
    <col min="14334" max="14334" width="12.875" style="7" customWidth="1"/>
    <col min="14335" max="14335" width="14.625" style="7" bestFit="1" customWidth="1"/>
    <col min="14336" max="14336" width="50.75" style="7" customWidth="1"/>
    <col min="14337" max="14588" width="9" style="7"/>
    <col min="14589" max="14589" width="11.75" style="7" customWidth="1"/>
    <col min="14590" max="14590" width="12.875" style="7" customWidth="1"/>
    <col min="14591" max="14591" width="14.625" style="7" bestFit="1" customWidth="1"/>
    <col min="14592" max="14592" width="50.75" style="7" customWidth="1"/>
    <col min="14593" max="14844" width="9" style="7"/>
    <col min="14845" max="14845" width="11.75" style="7" customWidth="1"/>
    <col min="14846" max="14846" width="12.875" style="7" customWidth="1"/>
    <col min="14847" max="14847" width="14.625" style="7" bestFit="1" customWidth="1"/>
    <col min="14848" max="14848" width="50.75" style="7" customWidth="1"/>
    <col min="14849" max="15100" width="9" style="7"/>
    <col min="15101" max="15101" width="11.75" style="7" customWidth="1"/>
    <col min="15102" max="15102" width="12.875" style="7" customWidth="1"/>
    <col min="15103" max="15103" width="14.625" style="7" bestFit="1" customWidth="1"/>
    <col min="15104" max="15104" width="50.75" style="7" customWidth="1"/>
    <col min="15105" max="15356" width="9" style="7"/>
    <col min="15357" max="15357" width="11.75" style="7" customWidth="1"/>
    <col min="15358" max="15358" width="12.875" style="7" customWidth="1"/>
    <col min="15359" max="15359" width="14.625" style="7" bestFit="1" customWidth="1"/>
    <col min="15360" max="15360" width="50.75" style="7" customWidth="1"/>
    <col min="15361" max="15612" width="9" style="7"/>
    <col min="15613" max="15613" width="11.75" style="7" customWidth="1"/>
    <col min="15614" max="15614" width="12.875" style="7" customWidth="1"/>
    <col min="15615" max="15615" width="14.625" style="7" bestFit="1" customWidth="1"/>
    <col min="15616" max="15616" width="50.75" style="7" customWidth="1"/>
    <col min="15617" max="15868" width="9" style="7"/>
    <col min="15869" max="15869" width="11.75" style="7" customWidth="1"/>
    <col min="15870" max="15870" width="12.875" style="7" customWidth="1"/>
    <col min="15871" max="15871" width="14.625" style="7" bestFit="1" customWidth="1"/>
    <col min="15872" max="15872" width="50.75" style="7" customWidth="1"/>
    <col min="15873" max="16124" width="9" style="7"/>
    <col min="16125" max="16125" width="11.75" style="7" customWidth="1"/>
    <col min="16126" max="16126" width="12.875" style="7" customWidth="1"/>
    <col min="16127" max="16127" width="14.625" style="7" bestFit="1" customWidth="1"/>
    <col min="16128" max="16128" width="50.75" style="7" customWidth="1"/>
    <col min="16129" max="16384" width="9" style="7"/>
  </cols>
  <sheetData>
    <row r="1" spans="1:4" ht="18.75">
      <c r="B1" s="535" t="s">
        <v>1103</v>
      </c>
    </row>
    <row r="2" spans="1:4" ht="18.75">
      <c r="B2" s="536"/>
    </row>
    <row r="3" spans="1:4" ht="17.25">
      <c r="A3" s="114" t="s">
        <v>135</v>
      </c>
      <c r="B3" s="232"/>
    </row>
    <row r="4" spans="1:4" ht="18" thickBot="1">
      <c r="A4" s="116" t="s">
        <v>136</v>
      </c>
      <c r="B4" s="118" t="s">
        <v>137</v>
      </c>
      <c r="C4" s="117" t="s">
        <v>1104</v>
      </c>
      <c r="D4" s="117" t="s">
        <v>138</v>
      </c>
    </row>
    <row r="5" spans="1:4" ht="18" thickTop="1">
      <c r="A5" s="119" t="s">
        <v>244</v>
      </c>
      <c r="B5" s="217">
        <v>900000</v>
      </c>
      <c r="C5" s="537">
        <v>794100</v>
      </c>
      <c r="D5" s="120" t="s">
        <v>1105</v>
      </c>
    </row>
    <row r="6" spans="1:4" ht="17.25">
      <c r="A6" s="119" t="s">
        <v>245</v>
      </c>
      <c r="B6" s="366">
        <v>125000</v>
      </c>
      <c r="C6" s="538">
        <v>130660</v>
      </c>
      <c r="D6" s="539" t="s">
        <v>1106</v>
      </c>
    </row>
    <row r="7" spans="1:4" ht="17.25">
      <c r="A7" s="119" t="s">
        <v>246</v>
      </c>
      <c r="B7" s="217">
        <v>83865</v>
      </c>
      <c r="C7" s="537">
        <v>83865</v>
      </c>
      <c r="D7" s="120" t="s">
        <v>140</v>
      </c>
    </row>
    <row r="8" spans="1:4" ht="17.25">
      <c r="A8" s="216" t="s">
        <v>247</v>
      </c>
      <c r="B8" s="366">
        <v>0</v>
      </c>
      <c r="C8" s="538">
        <v>5827</v>
      </c>
      <c r="D8" s="218" t="s">
        <v>1107</v>
      </c>
    </row>
    <row r="9" spans="1:4" ht="17.25">
      <c r="A9" s="216" t="s">
        <v>1108</v>
      </c>
      <c r="B9" s="217">
        <v>0</v>
      </c>
      <c r="C9" s="537">
        <v>0</v>
      </c>
      <c r="D9" s="218"/>
    </row>
    <row r="10" spans="1:4" ht="17.25">
      <c r="A10" s="119" t="s">
        <v>141</v>
      </c>
      <c r="B10" s="121">
        <f>SUM(B5:B9)</f>
        <v>1108865</v>
      </c>
      <c r="C10" s="540">
        <f>SUM(C5:C9)</f>
        <v>1014452</v>
      </c>
      <c r="D10" s="541"/>
    </row>
    <row r="11" spans="1:4" ht="17.25">
      <c r="A11" s="49"/>
      <c r="B11" s="122"/>
      <c r="C11" s="542"/>
      <c r="D11" s="543"/>
    </row>
    <row r="12" spans="1:4" ht="17.25">
      <c r="A12" s="114" t="s">
        <v>142</v>
      </c>
      <c r="B12" s="122"/>
      <c r="C12" s="4"/>
      <c r="D12" s="4"/>
    </row>
    <row r="13" spans="1:4" ht="18" thickBot="1">
      <c r="A13" s="116" t="s">
        <v>136</v>
      </c>
      <c r="B13" s="544" t="s">
        <v>137</v>
      </c>
      <c r="C13" s="117" t="s">
        <v>1104</v>
      </c>
      <c r="D13" s="545" t="s">
        <v>138</v>
      </c>
    </row>
    <row r="14" spans="1:4" ht="18" thickTop="1">
      <c r="A14" s="220" t="s">
        <v>144</v>
      </c>
      <c r="B14" s="546">
        <v>825000</v>
      </c>
      <c r="C14" s="547">
        <v>527802</v>
      </c>
      <c r="D14" s="124" t="s">
        <v>248</v>
      </c>
    </row>
    <row r="15" spans="1:4" ht="17.25">
      <c r="A15" s="220" t="s">
        <v>145</v>
      </c>
      <c r="B15" s="546">
        <v>155000</v>
      </c>
      <c r="C15" s="538">
        <v>194000</v>
      </c>
      <c r="D15" s="125" t="s">
        <v>146</v>
      </c>
    </row>
    <row r="16" spans="1:4" ht="17.25">
      <c r="A16" s="220" t="s">
        <v>147</v>
      </c>
      <c r="B16" s="546">
        <v>30000</v>
      </c>
      <c r="C16" s="547">
        <v>31000</v>
      </c>
      <c r="D16" s="126" t="s">
        <v>148</v>
      </c>
    </row>
    <row r="17" spans="1:4" ht="17.25">
      <c r="A17" s="220" t="s">
        <v>149</v>
      </c>
      <c r="B17" s="546">
        <v>15000</v>
      </c>
      <c r="C17" s="538">
        <v>25000</v>
      </c>
      <c r="D17" s="221" t="s">
        <v>249</v>
      </c>
    </row>
    <row r="18" spans="1:4" ht="17.25">
      <c r="A18" s="220" t="s">
        <v>150</v>
      </c>
      <c r="B18" s="546">
        <v>15000</v>
      </c>
      <c r="C18" s="547">
        <v>8609</v>
      </c>
      <c r="D18" s="127" t="s">
        <v>151</v>
      </c>
    </row>
    <row r="19" spans="1:4" ht="17.25">
      <c r="A19" s="220" t="s">
        <v>152</v>
      </c>
      <c r="B19" s="546">
        <v>30000</v>
      </c>
      <c r="C19" s="538">
        <v>24000</v>
      </c>
      <c r="D19" s="128" t="s">
        <v>1109</v>
      </c>
    </row>
    <row r="20" spans="1:4" ht="17.25">
      <c r="A20" s="220" t="s">
        <v>153</v>
      </c>
      <c r="B20" s="548">
        <v>25000</v>
      </c>
      <c r="C20" s="547">
        <v>69240</v>
      </c>
      <c r="D20" s="222" t="s">
        <v>251</v>
      </c>
    </row>
    <row r="21" spans="1:4" ht="17.25">
      <c r="A21" s="216" t="s">
        <v>154</v>
      </c>
      <c r="B21" s="217">
        <v>13865</v>
      </c>
      <c r="C21" s="367">
        <v>34801</v>
      </c>
      <c r="D21" s="222" t="s">
        <v>1110</v>
      </c>
    </row>
    <row r="22" spans="1:4" ht="17.25">
      <c r="A22" s="216" t="s">
        <v>1108</v>
      </c>
      <c r="B22" s="549">
        <v>0</v>
      </c>
      <c r="C22" s="537">
        <v>100000</v>
      </c>
      <c r="D22" s="127" t="s">
        <v>611</v>
      </c>
    </row>
    <row r="23" spans="1:4" ht="17.25">
      <c r="A23" s="119" t="s">
        <v>141</v>
      </c>
      <c r="B23" s="129">
        <f>SUM(B14:B22)</f>
        <v>1108865</v>
      </c>
      <c r="C23" s="550">
        <f>SUM(C14:C22)</f>
        <v>1014452</v>
      </c>
      <c r="D23" s="551"/>
    </row>
    <row r="24" spans="1:4" s="552" customFormat="1" ht="17.25">
      <c r="B24" s="553" t="s">
        <v>1111</v>
      </c>
      <c r="C24" s="554">
        <f>C10-C23</f>
        <v>0</v>
      </c>
      <c r="D24" s="555" t="s">
        <v>1112</v>
      </c>
    </row>
    <row r="26" spans="1:4">
      <c r="A26" s="77" t="s">
        <v>1113</v>
      </c>
      <c r="B26" s="20"/>
    </row>
    <row r="27" spans="1:4">
      <c r="A27" s="708">
        <v>43555</v>
      </c>
      <c r="B27" s="708"/>
      <c r="D27" s="76"/>
    </row>
    <row r="28" spans="1:4">
      <c r="D28" s="20"/>
    </row>
    <row r="29" spans="1:4" ht="17.25">
      <c r="C29" s="556"/>
      <c r="D29" s="55" t="s">
        <v>1114</v>
      </c>
    </row>
    <row r="30" spans="1:4" ht="17.25">
      <c r="C30" s="556"/>
      <c r="D30" s="172" t="s">
        <v>1115</v>
      </c>
    </row>
    <row r="31" spans="1:4" ht="17.25">
      <c r="C31" s="556"/>
      <c r="D31" s="372" t="s">
        <v>639</v>
      </c>
    </row>
    <row r="32" spans="1:4" ht="17.25">
      <c r="C32" s="556"/>
      <c r="D32" s="372" t="s">
        <v>157</v>
      </c>
    </row>
    <row r="33" spans="1:4" ht="17.25">
      <c r="C33" s="557"/>
    </row>
    <row r="34" spans="1:4" ht="17.25">
      <c r="A34" s="77" t="s">
        <v>1116</v>
      </c>
      <c r="B34" s="20"/>
      <c r="C34" s="558"/>
    </row>
    <row r="35" spans="1:4" ht="17.25">
      <c r="A35" s="708">
        <v>43555</v>
      </c>
      <c r="B35" s="708"/>
      <c r="C35" s="556"/>
    </row>
    <row r="36" spans="1:4">
      <c r="D36" s="20"/>
    </row>
    <row r="37" spans="1:4" ht="14.25">
      <c r="D37" s="55" t="s">
        <v>1114</v>
      </c>
    </row>
    <row r="38" spans="1:4" ht="14.25">
      <c r="D38" s="172" t="s">
        <v>1117</v>
      </c>
    </row>
    <row r="39" spans="1:4" ht="14.25">
      <c r="D39" s="172" t="s">
        <v>1118</v>
      </c>
    </row>
  </sheetData>
  <mergeCells count="2">
    <mergeCell ref="A27:B27"/>
    <mergeCell ref="A35:B35"/>
  </mergeCells>
  <phoneticPr fontId="2"/>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J48"/>
  <sheetViews>
    <sheetView view="pageBreakPreview" zoomScaleNormal="100" zoomScaleSheetLayoutView="100" workbookViewId="0">
      <selection activeCell="A2" sqref="A2"/>
    </sheetView>
  </sheetViews>
  <sheetFormatPr defaultRowHeight="13.5"/>
  <cols>
    <col min="1" max="1" width="9" style="6" customWidth="1"/>
    <col min="2" max="2" width="9" style="7"/>
    <col min="3" max="3" width="6.5" style="7" customWidth="1"/>
    <col min="4" max="4" width="10.5" style="7" customWidth="1"/>
    <col min="5" max="5" width="7.625" style="7" customWidth="1"/>
    <col min="6" max="6" width="9" style="7" customWidth="1"/>
    <col min="7" max="7" width="9" style="7"/>
    <col min="8" max="8" width="6.75" style="7" customWidth="1"/>
    <col min="9" max="9" width="17.875" style="7" customWidth="1"/>
    <col min="10" max="10" width="8.375" style="7" customWidth="1"/>
    <col min="11" max="11" width="7.25" style="7" customWidth="1"/>
    <col min="12" max="12" width="21.75" style="7" customWidth="1"/>
    <col min="13" max="257" width="9" style="7"/>
    <col min="258" max="258" width="9" style="7" customWidth="1"/>
    <col min="259" max="260" width="9" style="7"/>
    <col min="261" max="261" width="10.75" style="7" customWidth="1"/>
    <col min="262" max="262" width="9" style="7" customWidth="1"/>
    <col min="263" max="264" width="9" style="7"/>
    <col min="265" max="265" width="21.375" style="7" customWidth="1"/>
    <col min="266" max="266" width="8.375" style="7" customWidth="1"/>
    <col min="267" max="267" width="7.25" style="7" customWidth="1"/>
    <col min="268" max="268" width="21.75" style="7" customWidth="1"/>
    <col min="269" max="513" width="9" style="7"/>
    <col min="514" max="514" width="9" style="7" customWidth="1"/>
    <col min="515" max="516" width="9" style="7"/>
    <col min="517" max="517" width="10.75" style="7" customWidth="1"/>
    <col min="518" max="518" width="9" style="7" customWidth="1"/>
    <col min="519" max="520" width="9" style="7"/>
    <col min="521" max="521" width="21.375" style="7" customWidth="1"/>
    <col min="522" max="522" width="8.375" style="7" customWidth="1"/>
    <col min="523" max="523" width="7.25" style="7" customWidth="1"/>
    <col min="524" max="524" width="21.75" style="7" customWidth="1"/>
    <col min="525" max="769" width="9" style="7"/>
    <col min="770" max="770" width="9" style="7" customWidth="1"/>
    <col min="771" max="772" width="9" style="7"/>
    <col min="773" max="773" width="10.75" style="7" customWidth="1"/>
    <col min="774" max="774" width="9" style="7" customWidth="1"/>
    <col min="775" max="776" width="9" style="7"/>
    <col min="777" max="777" width="21.375" style="7" customWidth="1"/>
    <col min="778" max="778" width="8.375" style="7" customWidth="1"/>
    <col min="779" max="779" width="7.25" style="7" customWidth="1"/>
    <col min="780" max="780" width="21.75" style="7" customWidth="1"/>
    <col min="781" max="1025" width="9" style="7"/>
    <col min="1026" max="1026" width="9" style="7" customWidth="1"/>
    <col min="1027" max="1028" width="9" style="7"/>
    <col min="1029" max="1029" width="10.75" style="7" customWidth="1"/>
    <col min="1030" max="1030" width="9" style="7" customWidth="1"/>
    <col min="1031" max="1032" width="9" style="7"/>
    <col min="1033" max="1033" width="21.375" style="7" customWidth="1"/>
    <col min="1034" max="1034" width="8.375" style="7" customWidth="1"/>
    <col min="1035" max="1035" width="7.25" style="7" customWidth="1"/>
    <col min="1036" max="1036" width="21.75" style="7" customWidth="1"/>
    <col min="1037" max="1281" width="9" style="7"/>
    <col min="1282" max="1282" width="9" style="7" customWidth="1"/>
    <col min="1283" max="1284" width="9" style="7"/>
    <col min="1285" max="1285" width="10.75" style="7" customWidth="1"/>
    <col min="1286" max="1286" width="9" style="7" customWidth="1"/>
    <col min="1287" max="1288" width="9" style="7"/>
    <col min="1289" max="1289" width="21.375" style="7" customWidth="1"/>
    <col min="1290" max="1290" width="8.375" style="7" customWidth="1"/>
    <col min="1291" max="1291" width="7.25" style="7" customWidth="1"/>
    <col min="1292" max="1292" width="21.75" style="7" customWidth="1"/>
    <col min="1293" max="1537" width="9" style="7"/>
    <col min="1538" max="1538" width="9" style="7" customWidth="1"/>
    <col min="1539" max="1540" width="9" style="7"/>
    <col min="1541" max="1541" width="10.75" style="7" customWidth="1"/>
    <col min="1542" max="1542" width="9" style="7" customWidth="1"/>
    <col min="1543" max="1544" width="9" style="7"/>
    <col min="1545" max="1545" width="21.375" style="7" customWidth="1"/>
    <col min="1546" max="1546" width="8.375" style="7" customWidth="1"/>
    <col min="1547" max="1547" width="7.25" style="7" customWidth="1"/>
    <col min="1548" max="1548" width="21.75" style="7" customWidth="1"/>
    <col min="1549" max="1793" width="9" style="7"/>
    <col min="1794" max="1794" width="9" style="7" customWidth="1"/>
    <col min="1795" max="1796" width="9" style="7"/>
    <col min="1797" max="1797" width="10.75" style="7" customWidth="1"/>
    <col min="1798" max="1798" width="9" style="7" customWidth="1"/>
    <col min="1799" max="1800" width="9" style="7"/>
    <col min="1801" max="1801" width="21.375" style="7" customWidth="1"/>
    <col min="1802" max="1802" width="8.375" style="7" customWidth="1"/>
    <col min="1803" max="1803" width="7.25" style="7" customWidth="1"/>
    <col min="1804" max="1804" width="21.75" style="7" customWidth="1"/>
    <col min="1805" max="2049" width="9" style="7"/>
    <col min="2050" max="2050" width="9" style="7" customWidth="1"/>
    <col min="2051" max="2052" width="9" style="7"/>
    <col min="2053" max="2053" width="10.75" style="7" customWidth="1"/>
    <col min="2054" max="2054" width="9" style="7" customWidth="1"/>
    <col min="2055" max="2056" width="9" style="7"/>
    <col min="2057" max="2057" width="21.375" style="7" customWidth="1"/>
    <col min="2058" max="2058" width="8.375" style="7" customWidth="1"/>
    <col min="2059" max="2059" width="7.25" style="7" customWidth="1"/>
    <col min="2060" max="2060" width="21.75" style="7" customWidth="1"/>
    <col min="2061" max="2305" width="9" style="7"/>
    <col min="2306" max="2306" width="9" style="7" customWidth="1"/>
    <col min="2307" max="2308" width="9" style="7"/>
    <col min="2309" max="2309" width="10.75" style="7" customWidth="1"/>
    <col min="2310" max="2310" width="9" style="7" customWidth="1"/>
    <col min="2311" max="2312" width="9" style="7"/>
    <col min="2313" max="2313" width="21.375" style="7" customWidth="1"/>
    <col min="2314" max="2314" width="8.375" style="7" customWidth="1"/>
    <col min="2315" max="2315" width="7.25" style="7" customWidth="1"/>
    <col min="2316" max="2316" width="21.75" style="7" customWidth="1"/>
    <col min="2317" max="2561" width="9" style="7"/>
    <col min="2562" max="2562" width="9" style="7" customWidth="1"/>
    <col min="2563" max="2564" width="9" style="7"/>
    <col min="2565" max="2565" width="10.75" style="7" customWidth="1"/>
    <col min="2566" max="2566" width="9" style="7" customWidth="1"/>
    <col min="2567" max="2568" width="9" style="7"/>
    <col min="2569" max="2569" width="21.375" style="7" customWidth="1"/>
    <col min="2570" max="2570" width="8.375" style="7" customWidth="1"/>
    <col min="2571" max="2571" width="7.25" style="7" customWidth="1"/>
    <col min="2572" max="2572" width="21.75" style="7" customWidth="1"/>
    <col min="2573" max="2817" width="9" style="7"/>
    <col min="2818" max="2818" width="9" style="7" customWidth="1"/>
    <col min="2819" max="2820" width="9" style="7"/>
    <col min="2821" max="2821" width="10.75" style="7" customWidth="1"/>
    <col min="2822" max="2822" width="9" style="7" customWidth="1"/>
    <col min="2823" max="2824" width="9" style="7"/>
    <col min="2825" max="2825" width="21.375" style="7" customWidth="1"/>
    <col min="2826" max="2826" width="8.375" style="7" customWidth="1"/>
    <col min="2827" max="2827" width="7.25" style="7" customWidth="1"/>
    <col min="2828" max="2828" width="21.75" style="7" customWidth="1"/>
    <col min="2829" max="3073" width="9" style="7"/>
    <col min="3074" max="3074" width="9" style="7" customWidth="1"/>
    <col min="3075" max="3076" width="9" style="7"/>
    <col min="3077" max="3077" width="10.75" style="7" customWidth="1"/>
    <col min="3078" max="3078" width="9" style="7" customWidth="1"/>
    <col min="3079" max="3080" width="9" style="7"/>
    <col min="3081" max="3081" width="21.375" style="7" customWidth="1"/>
    <col min="3082" max="3082" width="8.375" style="7" customWidth="1"/>
    <col min="3083" max="3083" width="7.25" style="7" customWidth="1"/>
    <col min="3084" max="3084" width="21.75" style="7" customWidth="1"/>
    <col min="3085" max="3329" width="9" style="7"/>
    <col min="3330" max="3330" width="9" style="7" customWidth="1"/>
    <col min="3331" max="3332" width="9" style="7"/>
    <col min="3333" max="3333" width="10.75" style="7" customWidth="1"/>
    <col min="3334" max="3334" width="9" style="7" customWidth="1"/>
    <col min="3335" max="3336" width="9" style="7"/>
    <col min="3337" max="3337" width="21.375" style="7" customWidth="1"/>
    <col min="3338" max="3338" width="8.375" style="7" customWidth="1"/>
    <col min="3339" max="3339" width="7.25" style="7" customWidth="1"/>
    <col min="3340" max="3340" width="21.75" style="7" customWidth="1"/>
    <col min="3341" max="3585" width="9" style="7"/>
    <col min="3586" max="3586" width="9" style="7" customWidth="1"/>
    <col min="3587" max="3588" width="9" style="7"/>
    <col min="3589" max="3589" width="10.75" style="7" customWidth="1"/>
    <col min="3590" max="3590" width="9" style="7" customWidth="1"/>
    <col min="3591" max="3592" width="9" style="7"/>
    <col min="3593" max="3593" width="21.375" style="7" customWidth="1"/>
    <col min="3594" max="3594" width="8.375" style="7" customWidth="1"/>
    <col min="3595" max="3595" width="7.25" style="7" customWidth="1"/>
    <col min="3596" max="3596" width="21.75" style="7" customWidth="1"/>
    <col min="3597" max="3841" width="9" style="7"/>
    <col min="3842" max="3842" width="9" style="7" customWidth="1"/>
    <col min="3843" max="3844" width="9" style="7"/>
    <col min="3845" max="3845" width="10.75" style="7" customWidth="1"/>
    <col min="3846" max="3846" width="9" style="7" customWidth="1"/>
    <col min="3847" max="3848" width="9" style="7"/>
    <col min="3849" max="3849" width="21.375" style="7" customWidth="1"/>
    <col min="3850" max="3850" width="8.375" style="7" customWidth="1"/>
    <col min="3851" max="3851" width="7.25" style="7" customWidth="1"/>
    <col min="3852" max="3852" width="21.75" style="7" customWidth="1"/>
    <col min="3853" max="4097" width="9" style="7"/>
    <col min="4098" max="4098" width="9" style="7" customWidth="1"/>
    <col min="4099" max="4100" width="9" style="7"/>
    <col min="4101" max="4101" width="10.75" style="7" customWidth="1"/>
    <col min="4102" max="4102" width="9" style="7" customWidth="1"/>
    <col min="4103" max="4104" width="9" style="7"/>
    <col min="4105" max="4105" width="21.375" style="7" customWidth="1"/>
    <col min="4106" max="4106" width="8.375" style="7" customWidth="1"/>
    <col min="4107" max="4107" width="7.25" style="7" customWidth="1"/>
    <col min="4108" max="4108" width="21.75" style="7" customWidth="1"/>
    <col min="4109" max="4353" width="9" style="7"/>
    <col min="4354" max="4354" width="9" style="7" customWidth="1"/>
    <col min="4355" max="4356" width="9" style="7"/>
    <col min="4357" max="4357" width="10.75" style="7" customWidth="1"/>
    <col min="4358" max="4358" width="9" style="7" customWidth="1"/>
    <col min="4359" max="4360" width="9" style="7"/>
    <col min="4361" max="4361" width="21.375" style="7" customWidth="1"/>
    <col min="4362" max="4362" width="8.375" style="7" customWidth="1"/>
    <col min="4363" max="4363" width="7.25" style="7" customWidth="1"/>
    <col min="4364" max="4364" width="21.75" style="7" customWidth="1"/>
    <col min="4365" max="4609" width="9" style="7"/>
    <col min="4610" max="4610" width="9" style="7" customWidth="1"/>
    <col min="4611" max="4612" width="9" style="7"/>
    <col min="4613" max="4613" width="10.75" style="7" customWidth="1"/>
    <col min="4614" max="4614" width="9" style="7" customWidth="1"/>
    <col min="4615" max="4616" width="9" style="7"/>
    <col min="4617" max="4617" width="21.375" style="7" customWidth="1"/>
    <col min="4618" max="4618" width="8.375" style="7" customWidth="1"/>
    <col min="4619" max="4619" width="7.25" style="7" customWidth="1"/>
    <col min="4620" max="4620" width="21.75" style="7" customWidth="1"/>
    <col min="4621" max="4865" width="9" style="7"/>
    <col min="4866" max="4866" width="9" style="7" customWidth="1"/>
    <col min="4867" max="4868" width="9" style="7"/>
    <col min="4869" max="4869" width="10.75" style="7" customWidth="1"/>
    <col min="4870" max="4870" width="9" style="7" customWidth="1"/>
    <col min="4871" max="4872" width="9" style="7"/>
    <col min="4873" max="4873" width="21.375" style="7" customWidth="1"/>
    <col min="4874" max="4874" width="8.375" style="7" customWidth="1"/>
    <col min="4875" max="4875" width="7.25" style="7" customWidth="1"/>
    <col min="4876" max="4876" width="21.75" style="7" customWidth="1"/>
    <col min="4877" max="5121" width="9" style="7"/>
    <col min="5122" max="5122" width="9" style="7" customWidth="1"/>
    <col min="5123" max="5124" width="9" style="7"/>
    <col min="5125" max="5125" width="10.75" style="7" customWidth="1"/>
    <col min="5126" max="5126" width="9" style="7" customWidth="1"/>
    <col min="5127" max="5128" width="9" style="7"/>
    <col min="5129" max="5129" width="21.375" style="7" customWidth="1"/>
    <col min="5130" max="5130" width="8.375" style="7" customWidth="1"/>
    <col min="5131" max="5131" width="7.25" style="7" customWidth="1"/>
    <col min="5132" max="5132" width="21.75" style="7" customWidth="1"/>
    <col min="5133" max="5377" width="9" style="7"/>
    <col min="5378" max="5378" width="9" style="7" customWidth="1"/>
    <col min="5379" max="5380" width="9" style="7"/>
    <col min="5381" max="5381" width="10.75" style="7" customWidth="1"/>
    <col min="5382" max="5382" width="9" style="7" customWidth="1"/>
    <col min="5383" max="5384" width="9" style="7"/>
    <col min="5385" max="5385" width="21.375" style="7" customWidth="1"/>
    <col min="5386" max="5386" width="8.375" style="7" customWidth="1"/>
    <col min="5387" max="5387" width="7.25" style="7" customWidth="1"/>
    <col min="5388" max="5388" width="21.75" style="7" customWidth="1"/>
    <col min="5389" max="5633" width="9" style="7"/>
    <col min="5634" max="5634" width="9" style="7" customWidth="1"/>
    <col min="5635" max="5636" width="9" style="7"/>
    <col min="5637" max="5637" width="10.75" style="7" customWidth="1"/>
    <col min="5638" max="5638" width="9" style="7" customWidth="1"/>
    <col min="5639" max="5640" width="9" style="7"/>
    <col min="5641" max="5641" width="21.375" style="7" customWidth="1"/>
    <col min="5642" max="5642" width="8.375" style="7" customWidth="1"/>
    <col min="5643" max="5643" width="7.25" style="7" customWidth="1"/>
    <col min="5644" max="5644" width="21.75" style="7" customWidth="1"/>
    <col min="5645" max="5889" width="9" style="7"/>
    <col min="5890" max="5890" width="9" style="7" customWidth="1"/>
    <col min="5891" max="5892" width="9" style="7"/>
    <col min="5893" max="5893" width="10.75" style="7" customWidth="1"/>
    <col min="5894" max="5894" width="9" style="7" customWidth="1"/>
    <col min="5895" max="5896" width="9" style="7"/>
    <col min="5897" max="5897" width="21.375" style="7" customWidth="1"/>
    <col min="5898" max="5898" width="8.375" style="7" customWidth="1"/>
    <col min="5899" max="5899" width="7.25" style="7" customWidth="1"/>
    <col min="5900" max="5900" width="21.75" style="7" customWidth="1"/>
    <col min="5901" max="6145" width="9" style="7"/>
    <col min="6146" max="6146" width="9" style="7" customWidth="1"/>
    <col min="6147" max="6148" width="9" style="7"/>
    <col min="6149" max="6149" width="10.75" style="7" customWidth="1"/>
    <col min="6150" max="6150" width="9" style="7" customWidth="1"/>
    <col min="6151" max="6152" width="9" style="7"/>
    <col min="6153" max="6153" width="21.375" style="7" customWidth="1"/>
    <col min="6154" max="6154" width="8.375" style="7" customWidth="1"/>
    <col min="6155" max="6155" width="7.25" style="7" customWidth="1"/>
    <col min="6156" max="6156" width="21.75" style="7" customWidth="1"/>
    <col min="6157" max="6401" width="9" style="7"/>
    <col min="6402" max="6402" width="9" style="7" customWidth="1"/>
    <col min="6403" max="6404" width="9" style="7"/>
    <col min="6405" max="6405" width="10.75" style="7" customWidth="1"/>
    <col min="6406" max="6406" width="9" style="7" customWidth="1"/>
    <col min="6407" max="6408" width="9" style="7"/>
    <col min="6409" max="6409" width="21.375" style="7" customWidth="1"/>
    <col min="6410" max="6410" width="8.375" style="7" customWidth="1"/>
    <col min="6411" max="6411" width="7.25" style="7" customWidth="1"/>
    <col min="6412" max="6412" width="21.75" style="7" customWidth="1"/>
    <col min="6413" max="6657" width="9" style="7"/>
    <col min="6658" max="6658" width="9" style="7" customWidth="1"/>
    <col min="6659" max="6660" width="9" style="7"/>
    <col min="6661" max="6661" width="10.75" style="7" customWidth="1"/>
    <col min="6662" max="6662" width="9" style="7" customWidth="1"/>
    <col min="6663" max="6664" width="9" style="7"/>
    <col min="6665" max="6665" width="21.375" style="7" customWidth="1"/>
    <col min="6666" max="6666" width="8.375" style="7" customWidth="1"/>
    <col min="6667" max="6667" width="7.25" style="7" customWidth="1"/>
    <col min="6668" max="6668" width="21.75" style="7" customWidth="1"/>
    <col min="6669" max="6913" width="9" style="7"/>
    <col min="6914" max="6914" width="9" style="7" customWidth="1"/>
    <col min="6915" max="6916" width="9" style="7"/>
    <col min="6917" max="6917" width="10.75" style="7" customWidth="1"/>
    <col min="6918" max="6918" width="9" style="7" customWidth="1"/>
    <col min="6919" max="6920" width="9" style="7"/>
    <col min="6921" max="6921" width="21.375" style="7" customWidth="1"/>
    <col min="6922" max="6922" width="8.375" style="7" customWidth="1"/>
    <col min="6923" max="6923" width="7.25" style="7" customWidth="1"/>
    <col min="6924" max="6924" width="21.75" style="7" customWidth="1"/>
    <col min="6925" max="7169" width="9" style="7"/>
    <col min="7170" max="7170" width="9" style="7" customWidth="1"/>
    <col min="7171" max="7172" width="9" style="7"/>
    <col min="7173" max="7173" width="10.75" style="7" customWidth="1"/>
    <col min="7174" max="7174" width="9" style="7" customWidth="1"/>
    <col min="7175" max="7176" width="9" style="7"/>
    <col min="7177" max="7177" width="21.375" style="7" customWidth="1"/>
    <col min="7178" max="7178" width="8.375" style="7" customWidth="1"/>
    <col min="7179" max="7179" width="7.25" style="7" customWidth="1"/>
    <col min="7180" max="7180" width="21.75" style="7" customWidth="1"/>
    <col min="7181" max="7425" width="9" style="7"/>
    <col min="7426" max="7426" width="9" style="7" customWidth="1"/>
    <col min="7427" max="7428" width="9" style="7"/>
    <col min="7429" max="7429" width="10.75" style="7" customWidth="1"/>
    <col min="7430" max="7430" width="9" style="7" customWidth="1"/>
    <col min="7431" max="7432" width="9" style="7"/>
    <col min="7433" max="7433" width="21.375" style="7" customWidth="1"/>
    <col min="7434" max="7434" width="8.375" style="7" customWidth="1"/>
    <col min="7435" max="7435" width="7.25" style="7" customWidth="1"/>
    <col min="7436" max="7436" width="21.75" style="7" customWidth="1"/>
    <col min="7437" max="7681" width="9" style="7"/>
    <col min="7682" max="7682" width="9" style="7" customWidth="1"/>
    <col min="7683" max="7684" width="9" style="7"/>
    <col min="7685" max="7685" width="10.75" style="7" customWidth="1"/>
    <col min="7686" max="7686" width="9" style="7" customWidth="1"/>
    <col min="7687" max="7688" width="9" style="7"/>
    <col min="7689" max="7689" width="21.375" style="7" customWidth="1"/>
    <col min="7690" max="7690" width="8.375" style="7" customWidth="1"/>
    <col min="7691" max="7691" width="7.25" style="7" customWidth="1"/>
    <col min="7692" max="7692" width="21.75" style="7" customWidth="1"/>
    <col min="7693" max="7937" width="9" style="7"/>
    <col min="7938" max="7938" width="9" style="7" customWidth="1"/>
    <col min="7939" max="7940" width="9" style="7"/>
    <col min="7941" max="7941" width="10.75" style="7" customWidth="1"/>
    <col min="7942" max="7942" width="9" style="7" customWidth="1"/>
    <col min="7943" max="7944" width="9" style="7"/>
    <col min="7945" max="7945" width="21.375" style="7" customWidth="1"/>
    <col min="7946" max="7946" width="8.375" style="7" customWidth="1"/>
    <col min="7947" max="7947" width="7.25" style="7" customWidth="1"/>
    <col min="7948" max="7948" width="21.75" style="7" customWidth="1"/>
    <col min="7949" max="8193" width="9" style="7"/>
    <col min="8194" max="8194" width="9" style="7" customWidth="1"/>
    <col min="8195" max="8196" width="9" style="7"/>
    <col min="8197" max="8197" width="10.75" style="7" customWidth="1"/>
    <col min="8198" max="8198" width="9" style="7" customWidth="1"/>
    <col min="8199" max="8200" width="9" style="7"/>
    <col min="8201" max="8201" width="21.375" style="7" customWidth="1"/>
    <col min="8202" max="8202" width="8.375" style="7" customWidth="1"/>
    <col min="8203" max="8203" width="7.25" style="7" customWidth="1"/>
    <col min="8204" max="8204" width="21.75" style="7" customWidth="1"/>
    <col min="8205" max="8449" width="9" style="7"/>
    <col min="8450" max="8450" width="9" style="7" customWidth="1"/>
    <col min="8451" max="8452" width="9" style="7"/>
    <col min="8453" max="8453" width="10.75" style="7" customWidth="1"/>
    <col min="8454" max="8454" width="9" style="7" customWidth="1"/>
    <col min="8455" max="8456" width="9" style="7"/>
    <col min="8457" max="8457" width="21.375" style="7" customWidth="1"/>
    <col min="8458" max="8458" width="8.375" style="7" customWidth="1"/>
    <col min="8459" max="8459" width="7.25" style="7" customWidth="1"/>
    <col min="8460" max="8460" width="21.75" style="7" customWidth="1"/>
    <col min="8461" max="8705" width="9" style="7"/>
    <col min="8706" max="8706" width="9" style="7" customWidth="1"/>
    <col min="8707" max="8708" width="9" style="7"/>
    <col min="8709" max="8709" width="10.75" style="7" customWidth="1"/>
    <col min="8710" max="8710" width="9" style="7" customWidth="1"/>
    <col min="8711" max="8712" width="9" style="7"/>
    <col min="8713" max="8713" width="21.375" style="7" customWidth="1"/>
    <col min="8714" max="8714" width="8.375" style="7" customWidth="1"/>
    <col min="8715" max="8715" width="7.25" style="7" customWidth="1"/>
    <col min="8716" max="8716" width="21.75" style="7" customWidth="1"/>
    <col min="8717" max="8961" width="9" style="7"/>
    <col min="8962" max="8962" width="9" style="7" customWidth="1"/>
    <col min="8963" max="8964" width="9" style="7"/>
    <col min="8965" max="8965" width="10.75" style="7" customWidth="1"/>
    <col min="8966" max="8966" width="9" style="7" customWidth="1"/>
    <col min="8967" max="8968" width="9" style="7"/>
    <col min="8969" max="8969" width="21.375" style="7" customWidth="1"/>
    <col min="8970" max="8970" width="8.375" style="7" customWidth="1"/>
    <col min="8971" max="8971" width="7.25" style="7" customWidth="1"/>
    <col min="8972" max="8972" width="21.75" style="7" customWidth="1"/>
    <col min="8973" max="9217" width="9" style="7"/>
    <col min="9218" max="9218" width="9" style="7" customWidth="1"/>
    <col min="9219" max="9220" width="9" style="7"/>
    <col min="9221" max="9221" width="10.75" style="7" customWidth="1"/>
    <col min="9222" max="9222" width="9" style="7" customWidth="1"/>
    <col min="9223" max="9224" width="9" style="7"/>
    <col min="9225" max="9225" width="21.375" style="7" customWidth="1"/>
    <col min="9226" max="9226" width="8.375" style="7" customWidth="1"/>
    <col min="9227" max="9227" width="7.25" style="7" customWidth="1"/>
    <col min="9228" max="9228" width="21.75" style="7" customWidth="1"/>
    <col min="9229" max="9473" width="9" style="7"/>
    <col min="9474" max="9474" width="9" style="7" customWidth="1"/>
    <col min="9475" max="9476" width="9" style="7"/>
    <col min="9477" max="9477" width="10.75" style="7" customWidth="1"/>
    <col min="9478" max="9478" width="9" style="7" customWidth="1"/>
    <col min="9479" max="9480" width="9" style="7"/>
    <col min="9481" max="9481" width="21.375" style="7" customWidth="1"/>
    <col min="9482" max="9482" width="8.375" style="7" customWidth="1"/>
    <col min="9483" max="9483" width="7.25" style="7" customWidth="1"/>
    <col min="9484" max="9484" width="21.75" style="7" customWidth="1"/>
    <col min="9485" max="9729" width="9" style="7"/>
    <col min="9730" max="9730" width="9" style="7" customWidth="1"/>
    <col min="9731" max="9732" width="9" style="7"/>
    <col min="9733" max="9733" width="10.75" style="7" customWidth="1"/>
    <col min="9734" max="9734" width="9" style="7" customWidth="1"/>
    <col min="9735" max="9736" width="9" style="7"/>
    <col min="9737" max="9737" width="21.375" style="7" customWidth="1"/>
    <col min="9738" max="9738" width="8.375" style="7" customWidth="1"/>
    <col min="9739" max="9739" width="7.25" style="7" customWidth="1"/>
    <col min="9740" max="9740" width="21.75" style="7" customWidth="1"/>
    <col min="9741" max="9985" width="9" style="7"/>
    <col min="9986" max="9986" width="9" style="7" customWidth="1"/>
    <col min="9987" max="9988" width="9" style="7"/>
    <col min="9989" max="9989" width="10.75" style="7" customWidth="1"/>
    <col min="9990" max="9990" width="9" style="7" customWidth="1"/>
    <col min="9991" max="9992" width="9" style="7"/>
    <col min="9993" max="9993" width="21.375" style="7" customWidth="1"/>
    <col min="9994" max="9994" width="8.375" style="7" customWidth="1"/>
    <col min="9995" max="9995" width="7.25" style="7" customWidth="1"/>
    <col min="9996" max="9996" width="21.75" style="7" customWidth="1"/>
    <col min="9997" max="10241" width="9" style="7"/>
    <col min="10242" max="10242" width="9" style="7" customWidth="1"/>
    <col min="10243" max="10244" width="9" style="7"/>
    <col min="10245" max="10245" width="10.75" style="7" customWidth="1"/>
    <col min="10246" max="10246" width="9" style="7" customWidth="1"/>
    <col min="10247" max="10248" width="9" style="7"/>
    <col min="10249" max="10249" width="21.375" style="7" customWidth="1"/>
    <col min="10250" max="10250" width="8.375" style="7" customWidth="1"/>
    <col min="10251" max="10251" width="7.25" style="7" customWidth="1"/>
    <col min="10252" max="10252" width="21.75" style="7" customWidth="1"/>
    <col min="10253" max="10497" width="9" style="7"/>
    <col min="10498" max="10498" width="9" style="7" customWidth="1"/>
    <col min="10499" max="10500" width="9" style="7"/>
    <col min="10501" max="10501" width="10.75" style="7" customWidth="1"/>
    <col min="10502" max="10502" width="9" style="7" customWidth="1"/>
    <col min="10503" max="10504" width="9" style="7"/>
    <col min="10505" max="10505" width="21.375" style="7" customWidth="1"/>
    <col min="10506" max="10506" width="8.375" style="7" customWidth="1"/>
    <col min="10507" max="10507" width="7.25" style="7" customWidth="1"/>
    <col min="10508" max="10508" width="21.75" style="7" customWidth="1"/>
    <col min="10509" max="10753" width="9" style="7"/>
    <col min="10754" max="10754" width="9" style="7" customWidth="1"/>
    <col min="10755" max="10756" width="9" style="7"/>
    <col min="10757" max="10757" width="10.75" style="7" customWidth="1"/>
    <col min="10758" max="10758" width="9" style="7" customWidth="1"/>
    <col min="10759" max="10760" width="9" style="7"/>
    <col min="10761" max="10761" width="21.375" style="7" customWidth="1"/>
    <col min="10762" max="10762" width="8.375" style="7" customWidth="1"/>
    <col min="10763" max="10763" width="7.25" style="7" customWidth="1"/>
    <col min="10764" max="10764" width="21.75" style="7" customWidth="1"/>
    <col min="10765" max="11009" width="9" style="7"/>
    <col min="11010" max="11010" width="9" style="7" customWidth="1"/>
    <col min="11011" max="11012" width="9" style="7"/>
    <col min="11013" max="11013" width="10.75" style="7" customWidth="1"/>
    <col min="11014" max="11014" width="9" style="7" customWidth="1"/>
    <col min="11015" max="11016" width="9" style="7"/>
    <col min="11017" max="11017" width="21.375" style="7" customWidth="1"/>
    <col min="11018" max="11018" width="8.375" style="7" customWidth="1"/>
    <col min="11019" max="11019" width="7.25" style="7" customWidth="1"/>
    <col min="11020" max="11020" width="21.75" style="7" customWidth="1"/>
    <col min="11021" max="11265" width="9" style="7"/>
    <col min="11266" max="11266" width="9" style="7" customWidth="1"/>
    <col min="11267" max="11268" width="9" style="7"/>
    <col min="11269" max="11269" width="10.75" style="7" customWidth="1"/>
    <col min="11270" max="11270" width="9" style="7" customWidth="1"/>
    <col min="11271" max="11272" width="9" style="7"/>
    <col min="11273" max="11273" width="21.375" style="7" customWidth="1"/>
    <col min="11274" max="11274" width="8.375" style="7" customWidth="1"/>
    <col min="11275" max="11275" width="7.25" style="7" customWidth="1"/>
    <col min="11276" max="11276" width="21.75" style="7" customWidth="1"/>
    <col min="11277" max="11521" width="9" style="7"/>
    <col min="11522" max="11522" width="9" style="7" customWidth="1"/>
    <col min="11523" max="11524" width="9" style="7"/>
    <col min="11525" max="11525" width="10.75" style="7" customWidth="1"/>
    <col min="11526" max="11526" width="9" style="7" customWidth="1"/>
    <col min="11527" max="11528" width="9" style="7"/>
    <col min="11529" max="11529" width="21.375" style="7" customWidth="1"/>
    <col min="11530" max="11530" width="8.375" style="7" customWidth="1"/>
    <col min="11531" max="11531" width="7.25" style="7" customWidth="1"/>
    <col min="11532" max="11532" width="21.75" style="7" customWidth="1"/>
    <col min="11533" max="11777" width="9" style="7"/>
    <col min="11778" max="11778" width="9" style="7" customWidth="1"/>
    <col min="11779" max="11780" width="9" style="7"/>
    <col min="11781" max="11781" width="10.75" style="7" customWidth="1"/>
    <col min="11782" max="11782" width="9" style="7" customWidth="1"/>
    <col min="11783" max="11784" width="9" style="7"/>
    <col min="11785" max="11785" width="21.375" style="7" customWidth="1"/>
    <col min="11786" max="11786" width="8.375" style="7" customWidth="1"/>
    <col min="11787" max="11787" width="7.25" style="7" customWidth="1"/>
    <col min="11788" max="11788" width="21.75" style="7" customWidth="1"/>
    <col min="11789" max="12033" width="9" style="7"/>
    <col min="12034" max="12034" width="9" style="7" customWidth="1"/>
    <col min="12035" max="12036" width="9" style="7"/>
    <col min="12037" max="12037" width="10.75" style="7" customWidth="1"/>
    <col min="12038" max="12038" width="9" style="7" customWidth="1"/>
    <col min="12039" max="12040" width="9" style="7"/>
    <col min="12041" max="12041" width="21.375" style="7" customWidth="1"/>
    <col min="12042" max="12042" width="8.375" style="7" customWidth="1"/>
    <col min="12043" max="12043" width="7.25" style="7" customWidth="1"/>
    <col min="12044" max="12044" width="21.75" style="7" customWidth="1"/>
    <col min="12045" max="12289" width="9" style="7"/>
    <col min="12290" max="12290" width="9" style="7" customWidth="1"/>
    <col min="12291" max="12292" width="9" style="7"/>
    <col min="12293" max="12293" width="10.75" style="7" customWidth="1"/>
    <col min="12294" max="12294" width="9" style="7" customWidth="1"/>
    <col min="12295" max="12296" width="9" style="7"/>
    <col min="12297" max="12297" width="21.375" style="7" customWidth="1"/>
    <col min="12298" max="12298" width="8.375" style="7" customWidth="1"/>
    <col min="12299" max="12299" width="7.25" style="7" customWidth="1"/>
    <col min="12300" max="12300" width="21.75" style="7" customWidth="1"/>
    <col min="12301" max="12545" width="9" style="7"/>
    <col min="12546" max="12546" width="9" style="7" customWidth="1"/>
    <col min="12547" max="12548" width="9" style="7"/>
    <col min="12549" max="12549" width="10.75" style="7" customWidth="1"/>
    <col min="12550" max="12550" width="9" style="7" customWidth="1"/>
    <col min="12551" max="12552" width="9" style="7"/>
    <col min="12553" max="12553" width="21.375" style="7" customWidth="1"/>
    <col min="12554" max="12554" width="8.375" style="7" customWidth="1"/>
    <col min="12555" max="12555" width="7.25" style="7" customWidth="1"/>
    <col min="12556" max="12556" width="21.75" style="7" customWidth="1"/>
    <col min="12557" max="12801" width="9" style="7"/>
    <col min="12802" max="12802" width="9" style="7" customWidth="1"/>
    <col min="12803" max="12804" width="9" style="7"/>
    <col min="12805" max="12805" width="10.75" style="7" customWidth="1"/>
    <col min="12806" max="12806" width="9" style="7" customWidth="1"/>
    <col min="12807" max="12808" width="9" style="7"/>
    <col min="12809" max="12809" width="21.375" style="7" customWidth="1"/>
    <col min="12810" max="12810" width="8.375" style="7" customWidth="1"/>
    <col min="12811" max="12811" width="7.25" style="7" customWidth="1"/>
    <col min="12812" max="12812" width="21.75" style="7" customWidth="1"/>
    <col min="12813" max="13057" width="9" style="7"/>
    <col min="13058" max="13058" width="9" style="7" customWidth="1"/>
    <col min="13059" max="13060" width="9" style="7"/>
    <col min="13061" max="13061" width="10.75" style="7" customWidth="1"/>
    <col min="13062" max="13062" width="9" style="7" customWidth="1"/>
    <col min="13063" max="13064" width="9" style="7"/>
    <col min="13065" max="13065" width="21.375" style="7" customWidth="1"/>
    <col min="13066" max="13066" width="8.375" style="7" customWidth="1"/>
    <col min="13067" max="13067" width="7.25" style="7" customWidth="1"/>
    <col min="13068" max="13068" width="21.75" style="7" customWidth="1"/>
    <col min="13069" max="13313" width="9" style="7"/>
    <col min="13314" max="13314" width="9" style="7" customWidth="1"/>
    <col min="13315" max="13316" width="9" style="7"/>
    <col min="13317" max="13317" width="10.75" style="7" customWidth="1"/>
    <col min="13318" max="13318" width="9" style="7" customWidth="1"/>
    <col min="13319" max="13320" width="9" style="7"/>
    <col min="13321" max="13321" width="21.375" style="7" customWidth="1"/>
    <col min="13322" max="13322" width="8.375" style="7" customWidth="1"/>
    <col min="13323" max="13323" width="7.25" style="7" customWidth="1"/>
    <col min="13324" max="13324" width="21.75" style="7" customWidth="1"/>
    <col min="13325" max="13569" width="9" style="7"/>
    <col min="13570" max="13570" width="9" style="7" customWidth="1"/>
    <col min="13571" max="13572" width="9" style="7"/>
    <col min="13573" max="13573" width="10.75" style="7" customWidth="1"/>
    <col min="13574" max="13574" width="9" style="7" customWidth="1"/>
    <col min="13575" max="13576" width="9" style="7"/>
    <col min="13577" max="13577" width="21.375" style="7" customWidth="1"/>
    <col min="13578" max="13578" width="8.375" style="7" customWidth="1"/>
    <col min="13579" max="13579" width="7.25" style="7" customWidth="1"/>
    <col min="13580" max="13580" width="21.75" style="7" customWidth="1"/>
    <col min="13581" max="13825" width="9" style="7"/>
    <col min="13826" max="13826" width="9" style="7" customWidth="1"/>
    <col min="13827" max="13828" width="9" style="7"/>
    <col min="13829" max="13829" width="10.75" style="7" customWidth="1"/>
    <col min="13830" max="13830" width="9" style="7" customWidth="1"/>
    <col min="13831" max="13832" width="9" style="7"/>
    <col min="13833" max="13833" width="21.375" style="7" customWidth="1"/>
    <col min="13834" max="13834" width="8.375" style="7" customWidth="1"/>
    <col min="13835" max="13835" width="7.25" style="7" customWidth="1"/>
    <col min="13836" max="13836" width="21.75" style="7" customWidth="1"/>
    <col min="13837" max="14081" width="9" style="7"/>
    <col min="14082" max="14082" width="9" style="7" customWidth="1"/>
    <col min="14083" max="14084" width="9" style="7"/>
    <col min="14085" max="14085" width="10.75" style="7" customWidth="1"/>
    <col min="14086" max="14086" width="9" style="7" customWidth="1"/>
    <col min="14087" max="14088" width="9" style="7"/>
    <col min="14089" max="14089" width="21.375" style="7" customWidth="1"/>
    <col min="14090" max="14090" width="8.375" style="7" customWidth="1"/>
    <col min="14091" max="14091" width="7.25" style="7" customWidth="1"/>
    <col min="14092" max="14092" width="21.75" style="7" customWidth="1"/>
    <col min="14093" max="14337" width="9" style="7"/>
    <col min="14338" max="14338" width="9" style="7" customWidth="1"/>
    <col min="14339" max="14340" width="9" style="7"/>
    <col min="14341" max="14341" width="10.75" style="7" customWidth="1"/>
    <col min="14342" max="14342" width="9" style="7" customWidth="1"/>
    <col min="14343" max="14344" width="9" style="7"/>
    <col min="14345" max="14345" width="21.375" style="7" customWidth="1"/>
    <col min="14346" max="14346" width="8.375" style="7" customWidth="1"/>
    <col min="14347" max="14347" width="7.25" style="7" customWidth="1"/>
    <col min="14348" max="14348" width="21.75" style="7" customWidth="1"/>
    <col min="14349" max="14593" width="9" style="7"/>
    <col min="14594" max="14594" width="9" style="7" customWidth="1"/>
    <col min="14595" max="14596" width="9" style="7"/>
    <col min="14597" max="14597" width="10.75" style="7" customWidth="1"/>
    <col min="14598" max="14598" width="9" style="7" customWidth="1"/>
    <col min="14599" max="14600" width="9" style="7"/>
    <col min="14601" max="14601" width="21.375" style="7" customWidth="1"/>
    <col min="14602" max="14602" width="8.375" style="7" customWidth="1"/>
    <col min="14603" max="14603" width="7.25" style="7" customWidth="1"/>
    <col min="14604" max="14604" width="21.75" style="7" customWidth="1"/>
    <col min="14605" max="14849" width="9" style="7"/>
    <col min="14850" max="14850" width="9" style="7" customWidth="1"/>
    <col min="14851" max="14852" width="9" style="7"/>
    <col min="14853" max="14853" width="10.75" style="7" customWidth="1"/>
    <col min="14854" max="14854" width="9" style="7" customWidth="1"/>
    <col min="14855" max="14856" width="9" style="7"/>
    <col min="14857" max="14857" width="21.375" style="7" customWidth="1"/>
    <col min="14858" max="14858" width="8.375" style="7" customWidth="1"/>
    <col min="14859" max="14859" width="7.25" style="7" customWidth="1"/>
    <col min="14860" max="14860" width="21.75" style="7" customWidth="1"/>
    <col min="14861" max="15105" width="9" style="7"/>
    <col min="15106" max="15106" width="9" style="7" customWidth="1"/>
    <col min="15107" max="15108" width="9" style="7"/>
    <col min="15109" max="15109" width="10.75" style="7" customWidth="1"/>
    <col min="15110" max="15110" width="9" style="7" customWidth="1"/>
    <col min="15111" max="15112" width="9" style="7"/>
    <col min="15113" max="15113" width="21.375" style="7" customWidth="1"/>
    <col min="15114" max="15114" width="8.375" style="7" customWidth="1"/>
    <col min="15115" max="15115" width="7.25" style="7" customWidth="1"/>
    <col min="15116" max="15116" width="21.75" style="7" customWidth="1"/>
    <col min="15117" max="15361" width="9" style="7"/>
    <col min="15362" max="15362" width="9" style="7" customWidth="1"/>
    <col min="15363" max="15364" width="9" style="7"/>
    <col min="15365" max="15365" width="10.75" style="7" customWidth="1"/>
    <col min="15366" max="15366" width="9" style="7" customWidth="1"/>
    <col min="15367" max="15368" width="9" style="7"/>
    <col min="15369" max="15369" width="21.375" style="7" customWidth="1"/>
    <col min="15370" max="15370" width="8.375" style="7" customWidth="1"/>
    <col min="15371" max="15371" width="7.25" style="7" customWidth="1"/>
    <col min="15372" max="15372" width="21.75" style="7" customWidth="1"/>
    <col min="15373" max="15617" width="9" style="7"/>
    <col min="15618" max="15618" width="9" style="7" customWidth="1"/>
    <col min="15619" max="15620" width="9" style="7"/>
    <col min="15621" max="15621" width="10.75" style="7" customWidth="1"/>
    <col min="15622" max="15622" width="9" style="7" customWidth="1"/>
    <col min="15623" max="15624" width="9" style="7"/>
    <col min="15625" max="15625" width="21.375" style="7" customWidth="1"/>
    <col min="15626" max="15626" width="8.375" style="7" customWidth="1"/>
    <col min="15627" max="15627" width="7.25" style="7" customWidth="1"/>
    <col min="15628" max="15628" width="21.75" style="7" customWidth="1"/>
    <col min="15629" max="15873" width="9" style="7"/>
    <col min="15874" max="15874" width="9" style="7" customWidth="1"/>
    <col min="15875" max="15876" width="9" style="7"/>
    <col min="15877" max="15877" width="10.75" style="7" customWidth="1"/>
    <col min="15878" max="15878" width="9" style="7" customWidth="1"/>
    <col min="15879" max="15880" width="9" style="7"/>
    <col min="15881" max="15881" width="21.375" style="7" customWidth="1"/>
    <col min="15882" max="15882" width="8.375" style="7" customWidth="1"/>
    <col min="15883" max="15883" width="7.25" style="7" customWidth="1"/>
    <col min="15884" max="15884" width="21.75" style="7" customWidth="1"/>
    <col min="15885" max="16129" width="9" style="7"/>
    <col min="16130" max="16130" width="9" style="7" customWidth="1"/>
    <col min="16131" max="16132" width="9" style="7"/>
    <col min="16133" max="16133" width="10.75" style="7" customWidth="1"/>
    <col min="16134" max="16134" width="9" style="7" customWidth="1"/>
    <col min="16135" max="16136" width="9" style="7"/>
    <col min="16137" max="16137" width="21.375" style="7" customWidth="1"/>
    <col min="16138" max="16138" width="8.375" style="7" customWidth="1"/>
    <col min="16139" max="16139" width="7.25" style="7" customWidth="1"/>
    <col min="16140" max="16140" width="21.75" style="7" customWidth="1"/>
    <col min="16141" max="16384" width="9" style="7"/>
  </cols>
  <sheetData>
    <row r="1" spans="1:10" ht="17.25">
      <c r="A1" s="155" t="s">
        <v>663</v>
      </c>
      <c r="B1" s="45"/>
      <c r="C1" s="45"/>
      <c r="D1" s="45"/>
      <c r="E1" s="45"/>
      <c r="F1" s="45"/>
      <c r="G1" s="45"/>
      <c r="H1" s="45"/>
      <c r="I1" s="45"/>
    </row>
    <row r="2" spans="1:10" ht="18.75" customHeight="1">
      <c r="A2" s="156"/>
      <c r="B2" s="45"/>
      <c r="C2" s="45"/>
      <c r="D2" s="45"/>
      <c r="E2" s="45"/>
      <c r="F2" s="45"/>
      <c r="G2" s="45"/>
      <c r="H2" s="618" t="s">
        <v>81</v>
      </c>
      <c r="I2" s="618"/>
    </row>
    <row r="3" spans="1:10" ht="18.75" customHeight="1">
      <c r="A3" s="157" t="s">
        <v>159</v>
      </c>
      <c r="J3" s="51"/>
    </row>
    <row r="4" spans="1:10" ht="18.75" customHeight="1">
      <c r="A4" s="7"/>
      <c r="B4" s="159" t="s">
        <v>160</v>
      </c>
      <c r="C4" s="160" t="s">
        <v>162</v>
      </c>
      <c r="D4" s="235"/>
      <c r="E4" s="7" t="s">
        <v>261</v>
      </c>
      <c r="F4" s="158"/>
    </row>
    <row r="5" spans="1:10" ht="18.75" customHeight="1">
      <c r="A5" s="7"/>
      <c r="B5" s="159" t="s">
        <v>161</v>
      </c>
      <c r="C5" s="234" t="s">
        <v>164</v>
      </c>
      <c r="D5" s="235"/>
      <c r="E5" s="7" t="s">
        <v>165</v>
      </c>
      <c r="F5" s="159"/>
      <c r="G5" s="160"/>
      <c r="H5" s="231"/>
    </row>
    <row r="6" spans="1:10" ht="18.75" customHeight="1">
      <c r="A6" s="7"/>
      <c r="B6" s="159" t="s">
        <v>161</v>
      </c>
      <c r="C6" s="234" t="s">
        <v>166</v>
      </c>
      <c r="D6" s="235"/>
      <c r="E6" s="7" t="s">
        <v>163</v>
      </c>
      <c r="F6" s="159"/>
      <c r="G6" s="230"/>
      <c r="H6" s="231"/>
    </row>
    <row r="7" spans="1:10" ht="18.75" customHeight="1">
      <c r="A7" s="7"/>
      <c r="B7" s="159" t="s">
        <v>168</v>
      </c>
      <c r="C7" s="160" t="s">
        <v>280</v>
      </c>
      <c r="D7" s="235"/>
      <c r="E7" s="7" t="s">
        <v>169</v>
      </c>
      <c r="F7" s="159"/>
      <c r="G7" s="230"/>
      <c r="H7" s="231"/>
    </row>
    <row r="8" spans="1:10" ht="18.75" customHeight="1">
      <c r="A8" s="7"/>
      <c r="B8" s="159" t="s">
        <v>168</v>
      </c>
      <c r="C8" s="160" t="s">
        <v>281</v>
      </c>
      <c r="D8" s="235"/>
      <c r="E8" s="7" t="s">
        <v>167</v>
      </c>
      <c r="F8" s="159"/>
      <c r="G8" s="231"/>
      <c r="H8" s="231"/>
    </row>
    <row r="9" spans="1:10" ht="18.75" customHeight="1">
      <c r="A9" s="7"/>
      <c r="B9" s="159" t="s">
        <v>168</v>
      </c>
      <c r="C9" s="234" t="s">
        <v>170</v>
      </c>
      <c r="D9" s="235"/>
      <c r="E9" s="7" t="s">
        <v>171</v>
      </c>
      <c r="F9" s="159"/>
      <c r="G9" s="231"/>
      <c r="H9" s="231"/>
    </row>
    <row r="10" spans="1:10" ht="18.75" customHeight="1">
      <c r="A10" s="7"/>
      <c r="B10" s="159" t="s">
        <v>168</v>
      </c>
      <c r="C10" s="234" t="s">
        <v>174</v>
      </c>
      <c r="D10" s="235"/>
      <c r="E10" s="7" t="s">
        <v>238</v>
      </c>
      <c r="F10" s="159"/>
      <c r="G10" s="230"/>
      <c r="H10" s="231"/>
    </row>
    <row r="11" spans="1:10" ht="18.75" customHeight="1">
      <c r="A11" s="7"/>
      <c r="B11" s="159" t="s">
        <v>168</v>
      </c>
      <c r="C11" s="234" t="s">
        <v>172</v>
      </c>
      <c r="D11" s="235"/>
      <c r="F11" s="159"/>
      <c r="G11" s="230"/>
      <c r="H11" s="231"/>
    </row>
    <row r="12" spans="1:10" ht="18.75" customHeight="1">
      <c r="A12" s="7"/>
      <c r="B12" s="159" t="s">
        <v>168</v>
      </c>
      <c r="C12" s="234" t="s">
        <v>173</v>
      </c>
      <c r="D12" s="235"/>
      <c r="F12" s="159"/>
      <c r="G12" s="230"/>
      <c r="H12" s="231"/>
    </row>
    <row r="13" spans="1:10" ht="18.75" customHeight="1">
      <c r="A13" s="7"/>
      <c r="B13" s="159" t="s">
        <v>175</v>
      </c>
      <c r="C13" s="160" t="s">
        <v>279</v>
      </c>
      <c r="D13" s="235"/>
      <c r="F13" s="159"/>
      <c r="G13" s="230"/>
      <c r="H13" s="231"/>
    </row>
    <row r="14" spans="1:10" ht="18.75" customHeight="1">
      <c r="A14" s="7"/>
      <c r="B14" s="159" t="s">
        <v>175</v>
      </c>
      <c r="C14" s="236" t="s">
        <v>282</v>
      </c>
      <c r="D14" s="235"/>
      <c r="F14" s="159"/>
      <c r="G14" s="231"/>
      <c r="H14" s="231"/>
    </row>
    <row r="15" spans="1:10" ht="18.75" customHeight="1">
      <c r="A15" s="7"/>
      <c r="C15" s="236"/>
      <c r="F15" s="159"/>
      <c r="H15" s="231"/>
    </row>
    <row r="16" spans="1:10" ht="18.75" customHeight="1">
      <c r="A16" s="7"/>
      <c r="B16" s="159" t="s">
        <v>176</v>
      </c>
      <c r="C16" s="233" t="s">
        <v>177</v>
      </c>
      <c r="D16" s="233"/>
    </row>
    <row r="17" spans="1:10" ht="18.75" customHeight="1">
      <c r="A17" s="7"/>
      <c r="B17" s="159" t="s">
        <v>176</v>
      </c>
      <c r="C17" s="236" t="s">
        <v>283</v>
      </c>
      <c r="F17" s="159"/>
      <c r="G17" s="233"/>
      <c r="H17" s="233"/>
    </row>
    <row r="18" spans="1:10" ht="18.75" customHeight="1">
      <c r="A18" s="159"/>
      <c r="B18" s="709"/>
      <c r="C18" s="709"/>
      <c r="F18" s="159"/>
    </row>
    <row r="19" spans="1:10" ht="18.75" customHeight="1">
      <c r="A19" s="7"/>
    </row>
    <row r="20" spans="1:10" ht="18.75" customHeight="1">
      <c r="A20" s="157" t="s">
        <v>179</v>
      </c>
      <c r="D20" s="161"/>
    </row>
    <row r="21" spans="1:10" ht="18.75" customHeight="1">
      <c r="B21" s="159" t="s">
        <v>181</v>
      </c>
      <c r="C21" s="230" t="s">
        <v>274</v>
      </c>
      <c r="D21" s="230"/>
    </row>
    <row r="22" spans="1:10" ht="18.75" customHeight="1">
      <c r="B22" s="159" t="s">
        <v>183</v>
      </c>
      <c r="C22" s="230" t="s">
        <v>275</v>
      </c>
      <c r="D22" s="230"/>
    </row>
    <row r="23" spans="1:10" ht="18.75" customHeight="1">
      <c r="B23" s="159" t="s">
        <v>185</v>
      </c>
      <c r="C23" s="230" t="s">
        <v>276</v>
      </c>
      <c r="D23" s="230"/>
    </row>
    <row r="24" spans="1:10" ht="18.75" customHeight="1">
      <c r="A24" s="159"/>
      <c r="B24" s="230"/>
      <c r="C24" s="230"/>
    </row>
    <row r="25" spans="1:10" ht="18.75" customHeight="1">
      <c r="A25" s="162" t="s">
        <v>180</v>
      </c>
      <c r="B25" s="161"/>
      <c r="C25" s="161"/>
    </row>
    <row r="26" spans="1:10" ht="18.75" customHeight="1">
      <c r="B26" s="159" t="s">
        <v>182</v>
      </c>
      <c r="C26" s="230" t="s">
        <v>277</v>
      </c>
      <c r="D26" s="76"/>
    </row>
    <row r="27" spans="1:10" ht="18.75" customHeight="1">
      <c r="B27" s="159" t="s">
        <v>184</v>
      </c>
      <c r="C27" s="230" t="s">
        <v>278</v>
      </c>
      <c r="D27" s="76"/>
    </row>
    <row r="28" spans="1:10" ht="18.75" customHeight="1">
      <c r="B28" s="159" t="s">
        <v>186</v>
      </c>
      <c r="C28" s="230" t="s">
        <v>277</v>
      </c>
      <c r="D28" s="76"/>
    </row>
    <row r="29" spans="1:10" ht="18.75" customHeight="1">
      <c r="B29" s="159" t="s">
        <v>187</v>
      </c>
      <c r="C29" s="130" t="s">
        <v>279</v>
      </c>
      <c r="D29" s="76"/>
    </row>
    <row r="30" spans="1:10" ht="18.75" customHeight="1">
      <c r="A30" s="232"/>
      <c r="F30" s="159"/>
      <c r="G30" s="230"/>
      <c r="H30" s="76"/>
    </row>
    <row r="31" spans="1:10" ht="18.75" customHeight="1">
      <c r="A31" s="157" t="s">
        <v>258</v>
      </c>
    </row>
    <row r="32" spans="1:10" ht="18.75" customHeight="1">
      <c r="A32" s="130" t="s">
        <v>259</v>
      </c>
      <c r="B32" s="130"/>
      <c r="G32" s="6"/>
      <c r="H32" s="6"/>
      <c r="I32" s="6"/>
      <c r="J32" s="6"/>
    </row>
    <row r="33" spans="1:10" ht="18.75" customHeight="1">
      <c r="A33" s="230" t="s">
        <v>260</v>
      </c>
      <c r="B33" s="230"/>
      <c r="G33" s="232"/>
      <c r="H33" s="232"/>
      <c r="I33" s="232"/>
      <c r="J33" s="232"/>
    </row>
    <row r="34" spans="1:10" ht="18.75" customHeight="1">
      <c r="A34" s="130" t="s">
        <v>178</v>
      </c>
      <c r="B34" s="130"/>
      <c r="F34" s="130"/>
      <c r="G34" s="130"/>
      <c r="H34" s="6"/>
      <c r="I34" s="6"/>
      <c r="J34" s="6"/>
    </row>
    <row r="36" spans="1:10" ht="18.75" customHeight="1">
      <c r="A36" s="157" t="s">
        <v>257</v>
      </c>
    </row>
    <row r="37" spans="1:10" ht="18.75" customHeight="1">
      <c r="A37" s="6" t="s">
        <v>254</v>
      </c>
    </row>
    <row r="38" spans="1:10" ht="18.75" customHeight="1">
      <c r="A38" s="6" t="s">
        <v>255</v>
      </c>
    </row>
    <row r="39" spans="1:10" ht="18.75" customHeight="1">
      <c r="A39" s="232" t="s">
        <v>256</v>
      </c>
      <c r="B39" s="76"/>
      <c r="C39" s="76"/>
      <c r="D39" s="76"/>
      <c r="E39" s="76"/>
      <c r="F39" s="76"/>
      <c r="G39" s="76"/>
    </row>
    <row r="40" spans="1:10" ht="18.75" customHeight="1">
      <c r="A40" s="130"/>
      <c r="B40" s="76"/>
      <c r="C40" s="76"/>
      <c r="D40" s="76"/>
      <c r="E40" s="76"/>
      <c r="F40" s="76"/>
      <c r="G40" s="76"/>
    </row>
    <row r="41" spans="1:10" ht="18.75" customHeight="1">
      <c r="A41" s="163"/>
      <c r="B41" s="164"/>
      <c r="C41" s="164"/>
      <c r="D41" s="45"/>
      <c r="E41" s="45"/>
      <c r="F41" s="163"/>
      <c r="G41" s="164"/>
      <c r="H41" s="45"/>
      <c r="I41" s="45"/>
    </row>
    <row r="42" spans="1:10" ht="18.75" customHeight="1">
      <c r="B42" s="165"/>
      <c r="C42" s="163"/>
      <c r="D42" s="45"/>
      <c r="E42" s="45"/>
      <c r="F42" s="164"/>
      <c r="G42" s="165"/>
      <c r="H42" s="163"/>
      <c r="I42" s="45"/>
    </row>
    <row r="43" spans="1:10" ht="18.75" customHeight="1">
      <c r="B43" s="165"/>
      <c r="C43" s="163"/>
      <c r="F43" s="163"/>
      <c r="G43" s="165"/>
      <c r="H43" s="163"/>
      <c r="I43" s="45"/>
    </row>
    <row r="44" spans="1:10" ht="18.600000000000001" customHeight="1">
      <c r="C44" s="166"/>
      <c r="F44" s="163"/>
      <c r="G44" s="164"/>
      <c r="H44" s="45"/>
      <c r="I44" s="45"/>
    </row>
    <row r="45" spans="1:10" ht="17.25">
      <c r="A45" s="157"/>
      <c r="B45" s="159"/>
      <c r="F45" s="167"/>
    </row>
    <row r="46" spans="1:10" ht="17.25" customHeight="1">
      <c r="A46" s="130"/>
    </row>
    <row r="47" spans="1:10" ht="17.25" customHeight="1">
      <c r="A47" s="130"/>
    </row>
    <row r="48" spans="1:10">
      <c r="A48" s="177"/>
    </row>
  </sheetData>
  <mergeCells count="2">
    <mergeCell ref="B18:C18"/>
    <mergeCell ref="H2:I2"/>
  </mergeCells>
  <phoneticPr fontId="2"/>
  <pageMargins left="0.56999999999999995" right="0.24" top="0.67" bottom="0.51" header="0.41" footer="0.28999999999999998"/>
  <pageSetup paperSize="9" scale="110" orientation="portrait" r:id="rId1"/>
  <headerFooter alignWithMargins="0">
    <oddFooter>&amp;C&amp;[6</oddFooter>
  </headerFooter>
</worksheet>
</file>

<file path=xl/worksheets/sheet8.xml><?xml version="1.0" encoding="utf-8"?>
<worksheet xmlns="http://schemas.openxmlformats.org/spreadsheetml/2006/main" xmlns:r="http://schemas.openxmlformats.org/officeDocument/2006/relationships">
  <dimension ref="A1:E50"/>
  <sheetViews>
    <sheetView view="pageBreakPreview" topLeftCell="B1" zoomScale="118" zoomScaleNormal="100" zoomScaleSheetLayoutView="118" workbookViewId="0">
      <selection activeCell="B1" sqref="B1"/>
    </sheetView>
  </sheetViews>
  <sheetFormatPr defaultRowHeight="13.5"/>
  <cols>
    <col min="1" max="1" width="3.875" style="1" customWidth="1"/>
    <col min="2" max="2" width="7" style="2" customWidth="1"/>
    <col min="3" max="3" width="33.125" style="1" customWidth="1"/>
    <col min="4" max="4" width="44" style="1" customWidth="1"/>
    <col min="5" max="5" width="3.375" style="154" customWidth="1"/>
    <col min="6" max="240" width="9" style="4"/>
    <col min="241" max="241" width="3.875" style="4" customWidth="1"/>
    <col min="242" max="242" width="7" style="4" customWidth="1"/>
    <col min="243" max="243" width="33.125" style="4" customWidth="1"/>
    <col min="244" max="244" width="44" style="4" customWidth="1"/>
    <col min="245" max="245" width="3.375" style="4" customWidth="1"/>
    <col min="246" max="496" width="9" style="4"/>
    <col min="497" max="497" width="3.875" style="4" customWidth="1"/>
    <col min="498" max="498" width="7" style="4" customWidth="1"/>
    <col min="499" max="499" width="33.125" style="4" customWidth="1"/>
    <col min="500" max="500" width="44" style="4" customWidth="1"/>
    <col min="501" max="501" width="3.375" style="4" customWidth="1"/>
    <col min="502" max="752" width="9" style="4"/>
    <col min="753" max="753" width="3.875" style="4" customWidth="1"/>
    <col min="754" max="754" width="7" style="4" customWidth="1"/>
    <col min="755" max="755" width="33.125" style="4" customWidth="1"/>
    <col min="756" max="756" width="44" style="4" customWidth="1"/>
    <col min="757" max="757" width="3.375" style="4" customWidth="1"/>
    <col min="758" max="1008" width="9" style="4"/>
    <col min="1009" max="1009" width="3.875" style="4" customWidth="1"/>
    <col min="1010" max="1010" width="7" style="4" customWidth="1"/>
    <col min="1011" max="1011" width="33.125" style="4" customWidth="1"/>
    <col min="1012" max="1012" width="44" style="4" customWidth="1"/>
    <col min="1013" max="1013" width="3.375" style="4" customWidth="1"/>
    <col min="1014" max="1264" width="9" style="4"/>
    <col min="1265" max="1265" width="3.875" style="4" customWidth="1"/>
    <col min="1266" max="1266" width="7" style="4" customWidth="1"/>
    <col min="1267" max="1267" width="33.125" style="4" customWidth="1"/>
    <col min="1268" max="1268" width="44" style="4" customWidth="1"/>
    <col min="1269" max="1269" width="3.375" style="4" customWidth="1"/>
    <col min="1270" max="1520" width="9" style="4"/>
    <col min="1521" max="1521" width="3.875" style="4" customWidth="1"/>
    <col min="1522" max="1522" width="7" style="4" customWidth="1"/>
    <col min="1523" max="1523" width="33.125" style="4" customWidth="1"/>
    <col min="1524" max="1524" width="44" style="4" customWidth="1"/>
    <col min="1525" max="1525" width="3.375" style="4" customWidth="1"/>
    <col min="1526" max="1776" width="9" style="4"/>
    <col min="1777" max="1777" width="3.875" style="4" customWidth="1"/>
    <col min="1778" max="1778" width="7" style="4" customWidth="1"/>
    <col min="1779" max="1779" width="33.125" style="4" customWidth="1"/>
    <col min="1780" max="1780" width="44" style="4" customWidth="1"/>
    <col min="1781" max="1781" width="3.375" style="4" customWidth="1"/>
    <col min="1782" max="2032" width="9" style="4"/>
    <col min="2033" max="2033" width="3.875" style="4" customWidth="1"/>
    <col min="2034" max="2034" width="7" style="4" customWidth="1"/>
    <col min="2035" max="2035" width="33.125" style="4" customWidth="1"/>
    <col min="2036" max="2036" width="44" style="4" customWidth="1"/>
    <col min="2037" max="2037" width="3.375" style="4" customWidth="1"/>
    <col min="2038" max="2288" width="9" style="4"/>
    <col min="2289" max="2289" width="3.875" style="4" customWidth="1"/>
    <col min="2290" max="2290" width="7" style="4" customWidth="1"/>
    <col min="2291" max="2291" width="33.125" style="4" customWidth="1"/>
    <col min="2292" max="2292" width="44" style="4" customWidth="1"/>
    <col min="2293" max="2293" width="3.375" style="4" customWidth="1"/>
    <col min="2294" max="2544" width="9" style="4"/>
    <col min="2545" max="2545" width="3.875" style="4" customWidth="1"/>
    <col min="2546" max="2546" width="7" style="4" customWidth="1"/>
    <col min="2547" max="2547" width="33.125" style="4" customWidth="1"/>
    <col min="2548" max="2548" width="44" style="4" customWidth="1"/>
    <col min="2549" max="2549" width="3.375" style="4" customWidth="1"/>
    <col min="2550" max="2800" width="9" style="4"/>
    <col min="2801" max="2801" width="3.875" style="4" customWidth="1"/>
    <col min="2802" max="2802" width="7" style="4" customWidth="1"/>
    <col min="2803" max="2803" width="33.125" style="4" customWidth="1"/>
    <col min="2804" max="2804" width="44" style="4" customWidth="1"/>
    <col min="2805" max="2805" width="3.375" style="4" customWidth="1"/>
    <col min="2806" max="3056" width="9" style="4"/>
    <col min="3057" max="3057" width="3.875" style="4" customWidth="1"/>
    <col min="3058" max="3058" width="7" style="4" customWidth="1"/>
    <col min="3059" max="3059" width="33.125" style="4" customWidth="1"/>
    <col min="3060" max="3060" width="44" style="4" customWidth="1"/>
    <col min="3061" max="3061" width="3.375" style="4" customWidth="1"/>
    <col min="3062" max="3312" width="9" style="4"/>
    <col min="3313" max="3313" width="3.875" style="4" customWidth="1"/>
    <col min="3314" max="3314" width="7" style="4" customWidth="1"/>
    <col min="3315" max="3315" width="33.125" style="4" customWidth="1"/>
    <col min="3316" max="3316" width="44" style="4" customWidth="1"/>
    <col min="3317" max="3317" width="3.375" style="4" customWidth="1"/>
    <col min="3318" max="3568" width="9" style="4"/>
    <col min="3569" max="3569" width="3.875" style="4" customWidth="1"/>
    <col min="3570" max="3570" width="7" style="4" customWidth="1"/>
    <col min="3571" max="3571" width="33.125" style="4" customWidth="1"/>
    <col min="3572" max="3572" width="44" style="4" customWidth="1"/>
    <col min="3573" max="3573" width="3.375" style="4" customWidth="1"/>
    <col min="3574" max="3824" width="9" style="4"/>
    <col min="3825" max="3825" width="3.875" style="4" customWidth="1"/>
    <col min="3826" max="3826" width="7" style="4" customWidth="1"/>
    <col min="3827" max="3827" width="33.125" style="4" customWidth="1"/>
    <col min="3828" max="3828" width="44" style="4" customWidth="1"/>
    <col min="3829" max="3829" width="3.375" style="4" customWidth="1"/>
    <col min="3830" max="4080" width="9" style="4"/>
    <col min="4081" max="4081" width="3.875" style="4" customWidth="1"/>
    <col min="4082" max="4082" width="7" style="4" customWidth="1"/>
    <col min="4083" max="4083" width="33.125" style="4" customWidth="1"/>
    <col min="4084" max="4084" width="44" style="4" customWidth="1"/>
    <col min="4085" max="4085" width="3.375" style="4" customWidth="1"/>
    <col min="4086" max="4336" width="9" style="4"/>
    <col min="4337" max="4337" width="3.875" style="4" customWidth="1"/>
    <col min="4338" max="4338" width="7" style="4" customWidth="1"/>
    <col min="4339" max="4339" width="33.125" style="4" customWidth="1"/>
    <col min="4340" max="4340" width="44" style="4" customWidth="1"/>
    <col min="4341" max="4341" width="3.375" style="4" customWidth="1"/>
    <col min="4342" max="4592" width="9" style="4"/>
    <col min="4593" max="4593" width="3.875" style="4" customWidth="1"/>
    <col min="4594" max="4594" width="7" style="4" customWidth="1"/>
    <col min="4595" max="4595" width="33.125" style="4" customWidth="1"/>
    <col min="4596" max="4596" width="44" style="4" customWidth="1"/>
    <col min="4597" max="4597" width="3.375" style="4" customWidth="1"/>
    <col min="4598" max="4848" width="9" style="4"/>
    <col min="4849" max="4849" width="3.875" style="4" customWidth="1"/>
    <col min="4850" max="4850" width="7" style="4" customWidth="1"/>
    <col min="4851" max="4851" width="33.125" style="4" customWidth="1"/>
    <col min="4852" max="4852" width="44" style="4" customWidth="1"/>
    <col min="4853" max="4853" width="3.375" style="4" customWidth="1"/>
    <col min="4854" max="5104" width="9" style="4"/>
    <col min="5105" max="5105" width="3.875" style="4" customWidth="1"/>
    <col min="5106" max="5106" width="7" style="4" customWidth="1"/>
    <col min="5107" max="5107" width="33.125" style="4" customWidth="1"/>
    <col min="5108" max="5108" width="44" style="4" customWidth="1"/>
    <col min="5109" max="5109" width="3.375" style="4" customWidth="1"/>
    <col min="5110" max="5360" width="9" style="4"/>
    <col min="5361" max="5361" width="3.875" style="4" customWidth="1"/>
    <col min="5362" max="5362" width="7" style="4" customWidth="1"/>
    <col min="5363" max="5363" width="33.125" style="4" customWidth="1"/>
    <col min="5364" max="5364" width="44" style="4" customWidth="1"/>
    <col min="5365" max="5365" width="3.375" style="4" customWidth="1"/>
    <col min="5366" max="5616" width="9" style="4"/>
    <col min="5617" max="5617" width="3.875" style="4" customWidth="1"/>
    <col min="5618" max="5618" width="7" style="4" customWidth="1"/>
    <col min="5619" max="5619" width="33.125" style="4" customWidth="1"/>
    <col min="5620" max="5620" width="44" style="4" customWidth="1"/>
    <col min="5621" max="5621" width="3.375" style="4" customWidth="1"/>
    <col min="5622" max="5872" width="9" style="4"/>
    <col min="5873" max="5873" width="3.875" style="4" customWidth="1"/>
    <col min="5874" max="5874" width="7" style="4" customWidth="1"/>
    <col min="5875" max="5875" width="33.125" style="4" customWidth="1"/>
    <col min="5876" max="5876" width="44" style="4" customWidth="1"/>
    <col min="5877" max="5877" width="3.375" style="4" customWidth="1"/>
    <col min="5878" max="6128" width="9" style="4"/>
    <col min="6129" max="6129" width="3.875" style="4" customWidth="1"/>
    <col min="6130" max="6130" width="7" style="4" customWidth="1"/>
    <col min="6131" max="6131" width="33.125" style="4" customWidth="1"/>
    <col min="6132" max="6132" width="44" style="4" customWidth="1"/>
    <col min="6133" max="6133" width="3.375" style="4" customWidth="1"/>
    <col min="6134" max="6384" width="9" style="4"/>
    <col min="6385" max="6385" width="3.875" style="4" customWidth="1"/>
    <col min="6386" max="6386" width="7" style="4" customWidth="1"/>
    <col min="6387" max="6387" width="33.125" style="4" customWidth="1"/>
    <col min="6388" max="6388" width="44" style="4" customWidth="1"/>
    <col min="6389" max="6389" width="3.375" style="4" customWidth="1"/>
    <col min="6390" max="6640" width="9" style="4"/>
    <col min="6641" max="6641" width="3.875" style="4" customWidth="1"/>
    <col min="6642" max="6642" width="7" style="4" customWidth="1"/>
    <col min="6643" max="6643" width="33.125" style="4" customWidth="1"/>
    <col min="6644" max="6644" width="44" style="4" customWidth="1"/>
    <col min="6645" max="6645" width="3.375" style="4" customWidth="1"/>
    <col min="6646" max="6896" width="9" style="4"/>
    <col min="6897" max="6897" width="3.875" style="4" customWidth="1"/>
    <col min="6898" max="6898" width="7" style="4" customWidth="1"/>
    <col min="6899" max="6899" width="33.125" style="4" customWidth="1"/>
    <col min="6900" max="6900" width="44" style="4" customWidth="1"/>
    <col min="6901" max="6901" width="3.375" style="4" customWidth="1"/>
    <col min="6902" max="7152" width="9" style="4"/>
    <col min="7153" max="7153" width="3.875" style="4" customWidth="1"/>
    <col min="7154" max="7154" width="7" style="4" customWidth="1"/>
    <col min="7155" max="7155" width="33.125" style="4" customWidth="1"/>
    <col min="7156" max="7156" width="44" style="4" customWidth="1"/>
    <col min="7157" max="7157" width="3.375" style="4" customWidth="1"/>
    <col min="7158" max="7408" width="9" style="4"/>
    <col min="7409" max="7409" width="3.875" style="4" customWidth="1"/>
    <col min="7410" max="7410" width="7" style="4" customWidth="1"/>
    <col min="7411" max="7411" width="33.125" style="4" customWidth="1"/>
    <col min="7412" max="7412" width="44" style="4" customWidth="1"/>
    <col min="7413" max="7413" width="3.375" style="4" customWidth="1"/>
    <col min="7414" max="7664" width="9" style="4"/>
    <col min="7665" max="7665" width="3.875" style="4" customWidth="1"/>
    <col min="7666" max="7666" width="7" style="4" customWidth="1"/>
    <col min="7667" max="7667" width="33.125" style="4" customWidth="1"/>
    <col min="7668" max="7668" width="44" style="4" customWidth="1"/>
    <col min="7669" max="7669" width="3.375" style="4" customWidth="1"/>
    <col min="7670" max="7920" width="9" style="4"/>
    <col min="7921" max="7921" width="3.875" style="4" customWidth="1"/>
    <col min="7922" max="7922" width="7" style="4" customWidth="1"/>
    <col min="7923" max="7923" width="33.125" style="4" customWidth="1"/>
    <col min="7924" max="7924" width="44" style="4" customWidth="1"/>
    <col min="7925" max="7925" width="3.375" style="4" customWidth="1"/>
    <col min="7926" max="8176" width="9" style="4"/>
    <col min="8177" max="8177" width="3.875" style="4" customWidth="1"/>
    <col min="8178" max="8178" width="7" style="4" customWidth="1"/>
    <col min="8179" max="8179" width="33.125" style="4" customWidth="1"/>
    <col min="8180" max="8180" width="44" style="4" customWidth="1"/>
    <col min="8181" max="8181" width="3.375" style="4" customWidth="1"/>
    <col min="8182" max="8432" width="9" style="4"/>
    <col min="8433" max="8433" width="3.875" style="4" customWidth="1"/>
    <col min="8434" max="8434" width="7" style="4" customWidth="1"/>
    <col min="8435" max="8435" width="33.125" style="4" customWidth="1"/>
    <col min="8436" max="8436" width="44" style="4" customWidth="1"/>
    <col min="8437" max="8437" width="3.375" style="4" customWidth="1"/>
    <col min="8438" max="8688" width="9" style="4"/>
    <col min="8689" max="8689" width="3.875" style="4" customWidth="1"/>
    <col min="8690" max="8690" width="7" style="4" customWidth="1"/>
    <col min="8691" max="8691" width="33.125" style="4" customWidth="1"/>
    <col min="8692" max="8692" width="44" style="4" customWidth="1"/>
    <col min="8693" max="8693" width="3.375" style="4" customWidth="1"/>
    <col min="8694" max="8944" width="9" style="4"/>
    <col min="8945" max="8945" width="3.875" style="4" customWidth="1"/>
    <col min="8946" max="8946" width="7" style="4" customWidth="1"/>
    <col min="8947" max="8947" width="33.125" style="4" customWidth="1"/>
    <col min="8948" max="8948" width="44" style="4" customWidth="1"/>
    <col min="8949" max="8949" width="3.375" style="4" customWidth="1"/>
    <col min="8950" max="9200" width="9" style="4"/>
    <col min="9201" max="9201" width="3.875" style="4" customWidth="1"/>
    <col min="9202" max="9202" width="7" style="4" customWidth="1"/>
    <col min="9203" max="9203" width="33.125" style="4" customWidth="1"/>
    <col min="9204" max="9204" width="44" style="4" customWidth="1"/>
    <col min="9205" max="9205" width="3.375" style="4" customWidth="1"/>
    <col min="9206" max="9456" width="9" style="4"/>
    <col min="9457" max="9457" width="3.875" style="4" customWidth="1"/>
    <col min="9458" max="9458" width="7" style="4" customWidth="1"/>
    <col min="9459" max="9459" width="33.125" style="4" customWidth="1"/>
    <col min="9460" max="9460" width="44" style="4" customWidth="1"/>
    <col min="9461" max="9461" width="3.375" style="4" customWidth="1"/>
    <col min="9462" max="9712" width="9" style="4"/>
    <col min="9713" max="9713" width="3.875" style="4" customWidth="1"/>
    <col min="9714" max="9714" width="7" style="4" customWidth="1"/>
    <col min="9715" max="9715" width="33.125" style="4" customWidth="1"/>
    <col min="9716" max="9716" width="44" style="4" customWidth="1"/>
    <col min="9717" max="9717" width="3.375" style="4" customWidth="1"/>
    <col min="9718" max="9968" width="9" style="4"/>
    <col min="9969" max="9969" width="3.875" style="4" customWidth="1"/>
    <col min="9970" max="9970" width="7" style="4" customWidth="1"/>
    <col min="9971" max="9971" width="33.125" style="4" customWidth="1"/>
    <col min="9972" max="9972" width="44" style="4" customWidth="1"/>
    <col min="9973" max="9973" width="3.375" style="4" customWidth="1"/>
    <col min="9974" max="10224" width="9" style="4"/>
    <col min="10225" max="10225" width="3.875" style="4" customWidth="1"/>
    <col min="10226" max="10226" width="7" style="4" customWidth="1"/>
    <col min="10227" max="10227" width="33.125" style="4" customWidth="1"/>
    <col min="10228" max="10228" width="44" style="4" customWidth="1"/>
    <col min="10229" max="10229" width="3.375" style="4" customWidth="1"/>
    <col min="10230" max="10480" width="9" style="4"/>
    <col min="10481" max="10481" width="3.875" style="4" customWidth="1"/>
    <col min="10482" max="10482" width="7" style="4" customWidth="1"/>
    <col min="10483" max="10483" width="33.125" style="4" customWidth="1"/>
    <col min="10484" max="10484" width="44" style="4" customWidth="1"/>
    <col min="10485" max="10485" width="3.375" style="4" customWidth="1"/>
    <col min="10486" max="10736" width="9" style="4"/>
    <col min="10737" max="10737" width="3.875" style="4" customWidth="1"/>
    <col min="10738" max="10738" width="7" style="4" customWidth="1"/>
    <col min="10739" max="10739" width="33.125" style="4" customWidth="1"/>
    <col min="10740" max="10740" width="44" style="4" customWidth="1"/>
    <col min="10741" max="10741" width="3.375" style="4" customWidth="1"/>
    <col min="10742" max="10992" width="9" style="4"/>
    <col min="10993" max="10993" width="3.875" style="4" customWidth="1"/>
    <col min="10994" max="10994" width="7" style="4" customWidth="1"/>
    <col min="10995" max="10995" width="33.125" style="4" customWidth="1"/>
    <col min="10996" max="10996" width="44" style="4" customWidth="1"/>
    <col min="10997" max="10997" width="3.375" style="4" customWidth="1"/>
    <col min="10998" max="11248" width="9" style="4"/>
    <col min="11249" max="11249" width="3.875" style="4" customWidth="1"/>
    <col min="11250" max="11250" width="7" style="4" customWidth="1"/>
    <col min="11251" max="11251" width="33.125" style="4" customWidth="1"/>
    <col min="11252" max="11252" width="44" style="4" customWidth="1"/>
    <col min="11253" max="11253" width="3.375" style="4" customWidth="1"/>
    <col min="11254" max="11504" width="9" style="4"/>
    <col min="11505" max="11505" width="3.875" style="4" customWidth="1"/>
    <col min="11506" max="11506" width="7" style="4" customWidth="1"/>
    <col min="11507" max="11507" width="33.125" style="4" customWidth="1"/>
    <col min="11508" max="11508" width="44" style="4" customWidth="1"/>
    <col min="11509" max="11509" width="3.375" style="4" customWidth="1"/>
    <col min="11510" max="11760" width="9" style="4"/>
    <col min="11761" max="11761" width="3.875" style="4" customWidth="1"/>
    <col min="11762" max="11762" width="7" style="4" customWidth="1"/>
    <col min="11763" max="11763" width="33.125" style="4" customWidth="1"/>
    <col min="11764" max="11764" width="44" style="4" customWidth="1"/>
    <col min="11765" max="11765" width="3.375" style="4" customWidth="1"/>
    <col min="11766" max="12016" width="9" style="4"/>
    <col min="12017" max="12017" width="3.875" style="4" customWidth="1"/>
    <col min="12018" max="12018" width="7" style="4" customWidth="1"/>
    <col min="12019" max="12019" width="33.125" style="4" customWidth="1"/>
    <col min="12020" max="12020" width="44" style="4" customWidth="1"/>
    <col min="12021" max="12021" width="3.375" style="4" customWidth="1"/>
    <col min="12022" max="12272" width="9" style="4"/>
    <col min="12273" max="12273" width="3.875" style="4" customWidth="1"/>
    <col min="12274" max="12274" width="7" style="4" customWidth="1"/>
    <col min="12275" max="12275" width="33.125" style="4" customWidth="1"/>
    <col min="12276" max="12276" width="44" style="4" customWidth="1"/>
    <col min="12277" max="12277" width="3.375" style="4" customWidth="1"/>
    <col min="12278" max="12528" width="9" style="4"/>
    <col min="12529" max="12529" width="3.875" style="4" customWidth="1"/>
    <col min="12530" max="12530" width="7" style="4" customWidth="1"/>
    <col min="12531" max="12531" width="33.125" style="4" customWidth="1"/>
    <col min="12532" max="12532" width="44" style="4" customWidth="1"/>
    <col min="12533" max="12533" width="3.375" style="4" customWidth="1"/>
    <col min="12534" max="12784" width="9" style="4"/>
    <col min="12785" max="12785" width="3.875" style="4" customWidth="1"/>
    <col min="12786" max="12786" width="7" style="4" customWidth="1"/>
    <col min="12787" max="12787" width="33.125" style="4" customWidth="1"/>
    <col min="12788" max="12788" width="44" style="4" customWidth="1"/>
    <col min="12789" max="12789" width="3.375" style="4" customWidth="1"/>
    <col min="12790" max="13040" width="9" style="4"/>
    <col min="13041" max="13041" width="3.875" style="4" customWidth="1"/>
    <col min="13042" max="13042" width="7" style="4" customWidth="1"/>
    <col min="13043" max="13043" width="33.125" style="4" customWidth="1"/>
    <col min="13044" max="13044" width="44" style="4" customWidth="1"/>
    <col min="13045" max="13045" width="3.375" style="4" customWidth="1"/>
    <col min="13046" max="13296" width="9" style="4"/>
    <col min="13297" max="13297" width="3.875" style="4" customWidth="1"/>
    <col min="13298" max="13298" width="7" style="4" customWidth="1"/>
    <col min="13299" max="13299" width="33.125" style="4" customWidth="1"/>
    <col min="13300" max="13300" width="44" style="4" customWidth="1"/>
    <col min="13301" max="13301" width="3.375" style="4" customWidth="1"/>
    <col min="13302" max="13552" width="9" style="4"/>
    <col min="13553" max="13553" width="3.875" style="4" customWidth="1"/>
    <col min="13554" max="13554" width="7" style="4" customWidth="1"/>
    <col min="13555" max="13555" width="33.125" style="4" customWidth="1"/>
    <col min="13556" max="13556" width="44" style="4" customWidth="1"/>
    <col min="13557" max="13557" width="3.375" style="4" customWidth="1"/>
    <col min="13558" max="13808" width="9" style="4"/>
    <col min="13809" max="13809" width="3.875" style="4" customWidth="1"/>
    <col min="13810" max="13810" width="7" style="4" customWidth="1"/>
    <col min="13811" max="13811" width="33.125" style="4" customWidth="1"/>
    <col min="13812" max="13812" width="44" style="4" customWidth="1"/>
    <col min="13813" max="13813" width="3.375" style="4" customWidth="1"/>
    <col min="13814" max="14064" width="9" style="4"/>
    <col min="14065" max="14065" width="3.875" style="4" customWidth="1"/>
    <col min="14066" max="14066" width="7" style="4" customWidth="1"/>
    <col min="14067" max="14067" width="33.125" style="4" customWidth="1"/>
    <col min="14068" max="14068" width="44" style="4" customWidth="1"/>
    <col min="14069" max="14069" width="3.375" style="4" customWidth="1"/>
    <col min="14070" max="14320" width="9" style="4"/>
    <col min="14321" max="14321" width="3.875" style="4" customWidth="1"/>
    <col min="14322" max="14322" width="7" style="4" customWidth="1"/>
    <col min="14323" max="14323" width="33.125" style="4" customWidth="1"/>
    <col min="14324" max="14324" width="44" style="4" customWidth="1"/>
    <col min="14325" max="14325" width="3.375" style="4" customWidth="1"/>
    <col min="14326" max="14576" width="9" style="4"/>
    <col min="14577" max="14577" width="3.875" style="4" customWidth="1"/>
    <col min="14578" max="14578" width="7" style="4" customWidth="1"/>
    <col min="14579" max="14579" width="33.125" style="4" customWidth="1"/>
    <col min="14580" max="14580" width="44" style="4" customWidth="1"/>
    <col min="14581" max="14581" width="3.375" style="4" customWidth="1"/>
    <col min="14582" max="14832" width="9" style="4"/>
    <col min="14833" max="14833" width="3.875" style="4" customWidth="1"/>
    <col min="14834" max="14834" width="7" style="4" customWidth="1"/>
    <col min="14835" max="14835" width="33.125" style="4" customWidth="1"/>
    <col min="14836" max="14836" width="44" style="4" customWidth="1"/>
    <col min="14837" max="14837" width="3.375" style="4" customWidth="1"/>
    <col min="14838" max="15088" width="9" style="4"/>
    <col min="15089" max="15089" width="3.875" style="4" customWidth="1"/>
    <col min="15090" max="15090" width="7" style="4" customWidth="1"/>
    <col min="15091" max="15091" width="33.125" style="4" customWidth="1"/>
    <col min="15092" max="15092" width="44" style="4" customWidth="1"/>
    <col min="15093" max="15093" width="3.375" style="4" customWidth="1"/>
    <col min="15094" max="15344" width="9" style="4"/>
    <col min="15345" max="15345" width="3.875" style="4" customWidth="1"/>
    <col min="15346" max="15346" width="7" style="4" customWidth="1"/>
    <col min="15347" max="15347" width="33.125" style="4" customWidth="1"/>
    <col min="15348" max="15348" width="44" style="4" customWidth="1"/>
    <col min="15349" max="15349" width="3.375" style="4" customWidth="1"/>
    <col min="15350" max="15600" width="9" style="4"/>
    <col min="15601" max="15601" width="3.875" style="4" customWidth="1"/>
    <col min="15602" max="15602" width="7" style="4" customWidth="1"/>
    <col min="15603" max="15603" width="33.125" style="4" customWidth="1"/>
    <col min="15604" max="15604" width="44" style="4" customWidth="1"/>
    <col min="15605" max="15605" width="3.375" style="4" customWidth="1"/>
    <col min="15606" max="15856" width="9" style="4"/>
    <col min="15857" max="15857" width="3.875" style="4" customWidth="1"/>
    <col min="15858" max="15858" width="7" style="4" customWidth="1"/>
    <col min="15859" max="15859" width="33.125" style="4" customWidth="1"/>
    <col min="15860" max="15860" width="44" style="4" customWidth="1"/>
    <col min="15861" max="15861" width="3.375" style="4" customWidth="1"/>
    <col min="15862" max="16112" width="9" style="4"/>
    <col min="16113" max="16113" width="3.875" style="4" customWidth="1"/>
    <col min="16114" max="16114" width="7" style="4" customWidth="1"/>
    <col min="16115" max="16115" width="33.125" style="4" customWidth="1"/>
    <col min="16116" max="16116" width="44" style="4" customWidth="1"/>
    <col min="16117" max="16117" width="3.375" style="4" customWidth="1"/>
    <col min="16118" max="16384" width="9" style="4"/>
  </cols>
  <sheetData>
    <row r="1" spans="1:4" ht="17.25" customHeight="1">
      <c r="C1" s="374" t="s">
        <v>655</v>
      </c>
    </row>
    <row r="2" spans="1:4" ht="17.25" customHeight="1">
      <c r="A2" s="8"/>
      <c r="D2" s="9" t="s">
        <v>4</v>
      </c>
    </row>
    <row r="3" spans="1:4" ht="19.5" customHeight="1">
      <c r="A3" s="10"/>
      <c r="B3" s="11" t="s">
        <v>5</v>
      </c>
      <c r="C3" s="12" t="s">
        <v>6</v>
      </c>
      <c r="D3" s="12" t="s">
        <v>7</v>
      </c>
    </row>
    <row r="4" spans="1:4" ht="16.5" customHeight="1">
      <c r="A4" s="10"/>
      <c r="B4" s="16" t="s">
        <v>287</v>
      </c>
      <c r="C4" s="14" t="s">
        <v>607</v>
      </c>
      <c r="D4" s="15" t="s">
        <v>290</v>
      </c>
    </row>
    <row r="5" spans="1:4" ht="16.5" customHeight="1">
      <c r="A5" s="10"/>
      <c r="B5" s="16">
        <v>7</v>
      </c>
      <c r="C5" s="19" t="s">
        <v>288</v>
      </c>
      <c r="D5" s="224" t="s">
        <v>363</v>
      </c>
    </row>
    <row r="6" spans="1:4" ht="16.5" customHeight="1">
      <c r="A6" s="10"/>
      <c r="B6" s="16">
        <v>7</v>
      </c>
      <c r="C6" s="19" t="s">
        <v>289</v>
      </c>
      <c r="D6" s="18" t="s">
        <v>364</v>
      </c>
    </row>
    <row r="7" spans="1:4" ht="16.5" customHeight="1">
      <c r="A7" s="10"/>
      <c r="B7" s="16">
        <v>13</v>
      </c>
      <c r="C7" s="19" t="s">
        <v>321</v>
      </c>
      <c r="D7" s="18" t="s">
        <v>301</v>
      </c>
    </row>
    <row r="8" spans="1:4" ht="16.5" customHeight="1">
      <c r="A8" s="10"/>
      <c r="B8" s="23">
        <v>14</v>
      </c>
      <c r="C8" s="19" t="s">
        <v>291</v>
      </c>
      <c r="D8" s="18" t="s">
        <v>292</v>
      </c>
    </row>
    <row r="9" spans="1:4" ht="16.5" customHeight="1">
      <c r="A9" s="10"/>
      <c r="B9" s="23">
        <v>21</v>
      </c>
      <c r="C9" s="19" t="s">
        <v>309</v>
      </c>
      <c r="D9" s="18" t="s">
        <v>293</v>
      </c>
    </row>
    <row r="10" spans="1:4" ht="16.5" customHeight="1">
      <c r="A10" s="10"/>
      <c r="B10" s="23">
        <v>21</v>
      </c>
      <c r="C10" s="19" t="s">
        <v>640</v>
      </c>
      <c r="D10" s="18" t="s">
        <v>294</v>
      </c>
    </row>
    <row r="11" spans="1:4" ht="16.5" customHeight="1">
      <c r="A11" s="10"/>
      <c r="B11" s="23">
        <v>28</v>
      </c>
      <c r="C11" s="19" t="s">
        <v>295</v>
      </c>
      <c r="D11" s="18" t="s">
        <v>368</v>
      </c>
    </row>
    <row r="12" spans="1:4" ht="16.5" customHeight="1">
      <c r="A12" s="10"/>
      <c r="B12" s="23">
        <v>29</v>
      </c>
      <c r="C12" s="19" t="s">
        <v>296</v>
      </c>
      <c r="D12" s="18" t="s">
        <v>300</v>
      </c>
    </row>
    <row r="13" spans="1:4" ht="16.5" customHeight="1">
      <c r="A13" s="10"/>
      <c r="B13" s="228" t="s">
        <v>656</v>
      </c>
      <c r="C13" s="27" t="s">
        <v>297</v>
      </c>
      <c r="D13" s="26" t="s">
        <v>298</v>
      </c>
    </row>
    <row r="14" spans="1:4" ht="16.5" customHeight="1">
      <c r="A14" s="10"/>
      <c r="B14" s="23">
        <v>4</v>
      </c>
      <c r="C14" s="19" t="s">
        <v>299</v>
      </c>
      <c r="D14" s="18" t="s">
        <v>367</v>
      </c>
    </row>
    <row r="15" spans="1:4" ht="16.5" customHeight="1">
      <c r="A15" s="10"/>
      <c r="B15" s="23">
        <v>11</v>
      </c>
      <c r="C15" s="19" t="s">
        <v>322</v>
      </c>
      <c r="D15" s="18" t="s">
        <v>302</v>
      </c>
    </row>
    <row r="16" spans="1:4" ht="16.5" customHeight="1">
      <c r="A16" s="10"/>
      <c r="B16" s="23">
        <v>11</v>
      </c>
      <c r="C16" s="19" t="s">
        <v>303</v>
      </c>
      <c r="D16" s="18" t="s">
        <v>304</v>
      </c>
    </row>
    <row r="17" spans="1:4" ht="16.5" customHeight="1">
      <c r="A17" s="10"/>
      <c r="B17" s="23">
        <v>12</v>
      </c>
      <c r="C17" s="19" t="s">
        <v>305</v>
      </c>
      <c r="D17" s="18" t="s">
        <v>366</v>
      </c>
    </row>
    <row r="18" spans="1:4" ht="16.5" customHeight="1">
      <c r="A18" s="10"/>
      <c r="B18" s="23">
        <v>14</v>
      </c>
      <c r="C18" s="19" t="s">
        <v>306</v>
      </c>
      <c r="D18" s="18" t="s">
        <v>307</v>
      </c>
    </row>
    <row r="19" spans="1:4" ht="16.5" customHeight="1">
      <c r="A19" s="10"/>
      <c r="B19" s="23">
        <v>19</v>
      </c>
      <c r="C19" s="19" t="s">
        <v>308</v>
      </c>
      <c r="D19" s="21" t="s">
        <v>395</v>
      </c>
    </row>
    <row r="20" spans="1:4" ht="16.5" customHeight="1">
      <c r="A20" s="10"/>
      <c r="B20" s="23">
        <v>25</v>
      </c>
      <c r="C20" s="19" t="s">
        <v>323</v>
      </c>
      <c r="D20" s="18" t="s">
        <v>327</v>
      </c>
    </row>
    <row r="21" spans="1:4" ht="16.5" customHeight="1">
      <c r="A21" s="10"/>
      <c r="B21" s="228" t="s">
        <v>310</v>
      </c>
      <c r="C21" s="27" t="s">
        <v>311</v>
      </c>
      <c r="D21" s="26" t="s">
        <v>365</v>
      </c>
    </row>
    <row r="22" spans="1:4" ht="16.5" customHeight="1">
      <c r="A22" s="10"/>
      <c r="B22" s="23">
        <v>1</v>
      </c>
      <c r="C22" s="19" t="s">
        <v>312</v>
      </c>
      <c r="D22" s="21" t="s">
        <v>315</v>
      </c>
    </row>
    <row r="23" spans="1:4" ht="16.5" customHeight="1">
      <c r="A23" s="10"/>
      <c r="B23" s="23">
        <v>2</v>
      </c>
      <c r="C23" s="18" t="s">
        <v>313</v>
      </c>
      <c r="D23" s="30" t="s">
        <v>314</v>
      </c>
    </row>
    <row r="24" spans="1:4" ht="16.5" customHeight="1">
      <c r="A24" s="10"/>
      <c r="B24" s="23">
        <v>8</v>
      </c>
      <c r="C24" s="18" t="s">
        <v>318</v>
      </c>
      <c r="D24" s="18" t="s">
        <v>660</v>
      </c>
    </row>
    <row r="25" spans="1:4" ht="16.5" customHeight="1">
      <c r="A25" s="10"/>
      <c r="B25" s="23">
        <v>8</v>
      </c>
      <c r="C25" s="19" t="s">
        <v>319</v>
      </c>
      <c r="D25" s="18" t="s">
        <v>316</v>
      </c>
    </row>
    <row r="26" spans="1:4" ht="16.5" customHeight="1">
      <c r="A26" s="10"/>
      <c r="B26" s="23">
        <v>9</v>
      </c>
      <c r="C26" s="19" t="s">
        <v>320</v>
      </c>
      <c r="D26" s="18" t="s">
        <v>317</v>
      </c>
    </row>
    <row r="27" spans="1:4" ht="16.5" customHeight="1">
      <c r="A27" s="31"/>
      <c r="B27" s="229">
        <v>15</v>
      </c>
      <c r="C27" s="19" t="s">
        <v>324</v>
      </c>
      <c r="D27" s="21" t="s">
        <v>325</v>
      </c>
    </row>
    <row r="28" spans="1:4" ht="16.5" customHeight="1">
      <c r="A28" s="225"/>
      <c r="B28" s="23">
        <v>16</v>
      </c>
      <c r="C28" s="17" t="s">
        <v>326</v>
      </c>
      <c r="D28" s="18" t="s">
        <v>241</v>
      </c>
    </row>
    <row r="29" spans="1:4" ht="16.5" customHeight="1">
      <c r="A29" s="225"/>
      <c r="B29" s="23">
        <v>16</v>
      </c>
      <c r="C29" s="17" t="s">
        <v>328</v>
      </c>
      <c r="D29" s="18" t="s">
        <v>317</v>
      </c>
    </row>
    <row r="30" spans="1:4" ht="16.5" customHeight="1">
      <c r="A30" s="225"/>
      <c r="B30" s="23">
        <v>22</v>
      </c>
      <c r="C30" s="17" t="s">
        <v>329</v>
      </c>
      <c r="D30" s="18" t="s">
        <v>362</v>
      </c>
    </row>
    <row r="31" spans="1:4" ht="16.5" customHeight="1">
      <c r="A31" s="10"/>
      <c r="B31" s="23">
        <v>23</v>
      </c>
      <c r="C31" s="18" t="s">
        <v>330</v>
      </c>
      <c r="D31" s="18" t="s">
        <v>223</v>
      </c>
    </row>
    <row r="32" spans="1:4" ht="16.5" customHeight="1">
      <c r="A32" s="10"/>
      <c r="B32" s="23" t="s">
        <v>331</v>
      </c>
      <c r="C32" s="19" t="s">
        <v>332</v>
      </c>
      <c r="D32" s="18" t="s">
        <v>575</v>
      </c>
    </row>
    <row r="33" spans="1:5" ht="16.5" customHeight="1">
      <c r="A33" s="10"/>
      <c r="B33" s="228" t="s">
        <v>333</v>
      </c>
      <c r="C33" s="27" t="s">
        <v>334</v>
      </c>
      <c r="D33" s="26" t="s">
        <v>335</v>
      </c>
    </row>
    <row r="34" spans="1:5" ht="16.5" customHeight="1">
      <c r="A34" s="10"/>
      <c r="B34" s="23">
        <v>7</v>
      </c>
      <c r="C34" s="19" t="s">
        <v>369</v>
      </c>
      <c r="D34" s="18" t="s">
        <v>241</v>
      </c>
    </row>
    <row r="35" spans="1:5" ht="16.5" customHeight="1">
      <c r="A35" s="10"/>
      <c r="B35" s="23">
        <v>14</v>
      </c>
      <c r="C35" s="17" t="s">
        <v>378</v>
      </c>
      <c r="D35" s="18" t="s">
        <v>375</v>
      </c>
    </row>
    <row r="36" spans="1:5" ht="16.5" customHeight="1">
      <c r="A36" s="10"/>
      <c r="B36" s="23">
        <v>14</v>
      </c>
      <c r="C36" s="17" t="s">
        <v>376</v>
      </c>
      <c r="D36" s="18" t="s">
        <v>377</v>
      </c>
    </row>
    <row r="37" spans="1:5" ht="16.5" customHeight="1">
      <c r="A37" s="10"/>
      <c r="B37" s="23">
        <v>20</v>
      </c>
      <c r="C37" s="17" t="s">
        <v>370</v>
      </c>
      <c r="D37" s="18" t="s">
        <v>641</v>
      </c>
    </row>
    <row r="38" spans="1:5" ht="16.5" customHeight="1">
      <c r="A38" s="10"/>
      <c r="B38" s="23">
        <v>21</v>
      </c>
      <c r="C38" s="17" t="s">
        <v>424</v>
      </c>
      <c r="D38" s="21" t="s">
        <v>336</v>
      </c>
    </row>
    <row r="39" spans="1:5" ht="16.5" customHeight="1">
      <c r="A39" s="31"/>
      <c r="B39" s="23">
        <v>28</v>
      </c>
      <c r="C39" s="19" t="s">
        <v>371</v>
      </c>
      <c r="D39" s="18" t="s">
        <v>372</v>
      </c>
    </row>
    <row r="40" spans="1:5" ht="16.5" customHeight="1">
      <c r="A40" s="31"/>
      <c r="B40" s="23">
        <v>28</v>
      </c>
      <c r="C40" s="19" t="s">
        <v>425</v>
      </c>
      <c r="D40" s="18" t="s">
        <v>373</v>
      </c>
    </row>
    <row r="41" spans="1:5" ht="16.5" customHeight="1">
      <c r="A41" s="10"/>
      <c r="B41" s="228" t="s">
        <v>337</v>
      </c>
      <c r="C41" s="27" t="s">
        <v>338</v>
      </c>
      <c r="D41" s="26" t="s">
        <v>209</v>
      </c>
    </row>
    <row r="42" spans="1:5" ht="16.5" customHeight="1">
      <c r="A42" s="31"/>
      <c r="B42" s="23">
        <v>4</v>
      </c>
      <c r="C42" s="19" t="s">
        <v>390</v>
      </c>
      <c r="D42" s="18" t="s">
        <v>335</v>
      </c>
    </row>
    <row r="43" spans="1:5" ht="16.5" customHeight="1">
      <c r="A43" s="10"/>
      <c r="B43" s="23">
        <v>10</v>
      </c>
      <c r="C43" s="19" t="s">
        <v>422</v>
      </c>
      <c r="D43" s="18" t="s">
        <v>209</v>
      </c>
    </row>
    <row r="44" spans="1:5" ht="15.75" customHeight="1">
      <c r="A44" s="31"/>
      <c r="B44" s="229">
        <v>11</v>
      </c>
      <c r="C44" s="18" t="s">
        <v>426</v>
      </c>
      <c r="D44" s="18" t="s">
        <v>339</v>
      </c>
    </row>
    <row r="45" spans="1:5" ht="16.5" customHeight="1">
      <c r="A45" s="10"/>
      <c r="B45" s="229">
        <v>18</v>
      </c>
      <c r="C45" s="18" t="s">
        <v>374</v>
      </c>
      <c r="D45" s="18" t="s">
        <v>241</v>
      </c>
    </row>
    <row r="46" spans="1:5" ht="16.5" customHeight="1">
      <c r="B46" s="237">
        <v>24</v>
      </c>
      <c r="C46" s="44" t="s">
        <v>423</v>
      </c>
      <c r="D46" s="35" t="s">
        <v>209</v>
      </c>
    </row>
    <row r="47" spans="1:5" s="20" customFormat="1" ht="16.5" customHeight="1">
      <c r="A47" s="1"/>
      <c r="B47" s="2"/>
      <c r="C47" s="1"/>
      <c r="D47" s="1"/>
      <c r="E47" s="154"/>
    </row>
    <row r="48" spans="1:5" ht="15.75" customHeight="1"/>
    <row r="49" ht="15.75" customHeight="1"/>
    <row r="50" ht="16.5" customHeight="1"/>
  </sheetData>
  <phoneticPr fontId="2"/>
  <pageMargins left="0.23622047244094491" right="3.937007874015748E-2" top="0.6692913385826772" bottom="0.51181102362204722" header="0.39370078740157483" footer="0.47244094488188981"/>
  <pageSetup paperSize="9" scale="105" orientation="portrait" r:id="rId1"/>
  <headerFooter alignWithMargins="0">
    <oddFooter>&amp;C&amp;[7</oddFooter>
  </headerFooter>
</worksheet>
</file>

<file path=xl/worksheets/sheet9.xml><?xml version="1.0" encoding="utf-8"?>
<worksheet xmlns="http://schemas.openxmlformats.org/spreadsheetml/2006/main" xmlns:r="http://schemas.openxmlformats.org/officeDocument/2006/relationships">
  <dimension ref="A1:E51"/>
  <sheetViews>
    <sheetView tabSelected="1" view="pageBreakPreview" zoomScale="112" zoomScaleNormal="100" zoomScaleSheetLayoutView="112" workbookViewId="0">
      <selection activeCell="F14" sqref="F14"/>
    </sheetView>
  </sheetViews>
  <sheetFormatPr defaultRowHeight="13.5"/>
  <cols>
    <col min="1" max="1" width="3.875" style="136" customWidth="1"/>
    <col min="2" max="2" width="7" style="134" customWidth="1"/>
    <col min="3" max="3" width="33.125" style="135" customWidth="1"/>
    <col min="4" max="4" width="44" style="136" customWidth="1"/>
    <col min="5" max="5" width="4.125" style="137" customWidth="1"/>
    <col min="6" max="243" width="9" style="137"/>
    <col min="244" max="244" width="3.875" style="137" customWidth="1"/>
    <col min="245" max="245" width="7" style="137" customWidth="1"/>
    <col min="246" max="246" width="33.125" style="137" customWidth="1"/>
    <col min="247" max="247" width="44" style="137" customWidth="1"/>
    <col min="248" max="248" width="4.125" style="137" customWidth="1"/>
    <col min="249" max="499" width="9" style="137"/>
    <col min="500" max="500" width="3.875" style="137" customWidth="1"/>
    <col min="501" max="501" width="7" style="137" customWidth="1"/>
    <col min="502" max="502" width="33.125" style="137" customWidth="1"/>
    <col min="503" max="503" width="44" style="137" customWidth="1"/>
    <col min="504" max="504" width="4.125" style="137" customWidth="1"/>
    <col min="505" max="755" width="9" style="137"/>
    <col min="756" max="756" width="3.875" style="137" customWidth="1"/>
    <col min="757" max="757" width="7" style="137" customWidth="1"/>
    <col min="758" max="758" width="33.125" style="137" customWidth="1"/>
    <col min="759" max="759" width="44" style="137" customWidth="1"/>
    <col min="760" max="760" width="4.125" style="137" customWidth="1"/>
    <col min="761" max="1011" width="9" style="137"/>
    <col min="1012" max="1012" width="3.875" style="137" customWidth="1"/>
    <col min="1013" max="1013" width="7" style="137" customWidth="1"/>
    <col min="1014" max="1014" width="33.125" style="137" customWidth="1"/>
    <col min="1015" max="1015" width="44" style="137" customWidth="1"/>
    <col min="1016" max="1016" width="4.125" style="137" customWidth="1"/>
    <col min="1017" max="1267" width="9" style="137"/>
    <col min="1268" max="1268" width="3.875" style="137" customWidth="1"/>
    <col min="1269" max="1269" width="7" style="137" customWidth="1"/>
    <col min="1270" max="1270" width="33.125" style="137" customWidth="1"/>
    <col min="1271" max="1271" width="44" style="137" customWidth="1"/>
    <col min="1272" max="1272" width="4.125" style="137" customWidth="1"/>
    <col min="1273" max="1523" width="9" style="137"/>
    <col min="1524" max="1524" width="3.875" style="137" customWidth="1"/>
    <col min="1525" max="1525" width="7" style="137" customWidth="1"/>
    <col min="1526" max="1526" width="33.125" style="137" customWidth="1"/>
    <col min="1527" max="1527" width="44" style="137" customWidth="1"/>
    <col min="1528" max="1528" width="4.125" style="137" customWidth="1"/>
    <col min="1529" max="1779" width="9" style="137"/>
    <col min="1780" max="1780" width="3.875" style="137" customWidth="1"/>
    <col min="1781" max="1781" width="7" style="137" customWidth="1"/>
    <col min="1782" max="1782" width="33.125" style="137" customWidth="1"/>
    <col min="1783" max="1783" width="44" style="137" customWidth="1"/>
    <col min="1784" max="1784" width="4.125" style="137" customWidth="1"/>
    <col min="1785" max="2035" width="9" style="137"/>
    <col min="2036" max="2036" width="3.875" style="137" customWidth="1"/>
    <col min="2037" max="2037" width="7" style="137" customWidth="1"/>
    <col min="2038" max="2038" width="33.125" style="137" customWidth="1"/>
    <col min="2039" max="2039" width="44" style="137" customWidth="1"/>
    <col min="2040" max="2040" width="4.125" style="137" customWidth="1"/>
    <col min="2041" max="2291" width="9" style="137"/>
    <col min="2292" max="2292" width="3.875" style="137" customWidth="1"/>
    <col min="2293" max="2293" width="7" style="137" customWidth="1"/>
    <col min="2294" max="2294" width="33.125" style="137" customWidth="1"/>
    <col min="2295" max="2295" width="44" style="137" customWidth="1"/>
    <col min="2296" max="2296" width="4.125" style="137" customWidth="1"/>
    <col min="2297" max="2547" width="9" style="137"/>
    <col min="2548" max="2548" width="3.875" style="137" customWidth="1"/>
    <col min="2549" max="2549" width="7" style="137" customWidth="1"/>
    <col min="2550" max="2550" width="33.125" style="137" customWidth="1"/>
    <col min="2551" max="2551" width="44" style="137" customWidth="1"/>
    <col min="2552" max="2552" width="4.125" style="137" customWidth="1"/>
    <col min="2553" max="2803" width="9" style="137"/>
    <col min="2804" max="2804" width="3.875" style="137" customWidth="1"/>
    <col min="2805" max="2805" width="7" style="137" customWidth="1"/>
    <col min="2806" max="2806" width="33.125" style="137" customWidth="1"/>
    <col min="2807" max="2807" width="44" style="137" customWidth="1"/>
    <col min="2808" max="2808" width="4.125" style="137" customWidth="1"/>
    <col min="2809" max="3059" width="9" style="137"/>
    <col min="3060" max="3060" width="3.875" style="137" customWidth="1"/>
    <col min="3061" max="3061" width="7" style="137" customWidth="1"/>
    <col min="3062" max="3062" width="33.125" style="137" customWidth="1"/>
    <col min="3063" max="3063" width="44" style="137" customWidth="1"/>
    <col min="3064" max="3064" width="4.125" style="137" customWidth="1"/>
    <col min="3065" max="3315" width="9" style="137"/>
    <col min="3316" max="3316" width="3.875" style="137" customWidth="1"/>
    <col min="3317" max="3317" width="7" style="137" customWidth="1"/>
    <col min="3318" max="3318" width="33.125" style="137" customWidth="1"/>
    <col min="3319" max="3319" width="44" style="137" customWidth="1"/>
    <col min="3320" max="3320" width="4.125" style="137" customWidth="1"/>
    <col min="3321" max="3571" width="9" style="137"/>
    <col min="3572" max="3572" width="3.875" style="137" customWidth="1"/>
    <col min="3573" max="3573" width="7" style="137" customWidth="1"/>
    <col min="3574" max="3574" width="33.125" style="137" customWidth="1"/>
    <col min="3575" max="3575" width="44" style="137" customWidth="1"/>
    <col min="3576" max="3576" width="4.125" style="137" customWidth="1"/>
    <col min="3577" max="3827" width="9" style="137"/>
    <col min="3828" max="3828" width="3.875" style="137" customWidth="1"/>
    <col min="3829" max="3829" width="7" style="137" customWidth="1"/>
    <col min="3830" max="3830" width="33.125" style="137" customWidth="1"/>
    <col min="3831" max="3831" width="44" style="137" customWidth="1"/>
    <col min="3832" max="3832" width="4.125" style="137" customWidth="1"/>
    <col min="3833" max="4083" width="9" style="137"/>
    <col min="4084" max="4084" width="3.875" style="137" customWidth="1"/>
    <col min="4085" max="4085" width="7" style="137" customWidth="1"/>
    <col min="4086" max="4086" width="33.125" style="137" customWidth="1"/>
    <col min="4087" max="4087" width="44" style="137" customWidth="1"/>
    <col min="4088" max="4088" width="4.125" style="137" customWidth="1"/>
    <col min="4089" max="4339" width="9" style="137"/>
    <col min="4340" max="4340" width="3.875" style="137" customWidth="1"/>
    <col min="4341" max="4341" width="7" style="137" customWidth="1"/>
    <col min="4342" max="4342" width="33.125" style="137" customWidth="1"/>
    <col min="4343" max="4343" width="44" style="137" customWidth="1"/>
    <col min="4344" max="4344" width="4.125" style="137" customWidth="1"/>
    <col min="4345" max="4595" width="9" style="137"/>
    <col min="4596" max="4596" width="3.875" style="137" customWidth="1"/>
    <col min="4597" max="4597" width="7" style="137" customWidth="1"/>
    <col min="4598" max="4598" width="33.125" style="137" customWidth="1"/>
    <col min="4599" max="4599" width="44" style="137" customWidth="1"/>
    <col min="4600" max="4600" width="4.125" style="137" customWidth="1"/>
    <col min="4601" max="4851" width="9" style="137"/>
    <col min="4852" max="4852" width="3.875" style="137" customWidth="1"/>
    <col min="4853" max="4853" width="7" style="137" customWidth="1"/>
    <col min="4854" max="4854" width="33.125" style="137" customWidth="1"/>
    <col min="4855" max="4855" width="44" style="137" customWidth="1"/>
    <col min="4856" max="4856" width="4.125" style="137" customWidth="1"/>
    <col min="4857" max="5107" width="9" style="137"/>
    <col min="5108" max="5108" width="3.875" style="137" customWidth="1"/>
    <col min="5109" max="5109" width="7" style="137" customWidth="1"/>
    <col min="5110" max="5110" width="33.125" style="137" customWidth="1"/>
    <col min="5111" max="5111" width="44" style="137" customWidth="1"/>
    <col min="5112" max="5112" width="4.125" style="137" customWidth="1"/>
    <col min="5113" max="5363" width="9" style="137"/>
    <col min="5364" max="5364" width="3.875" style="137" customWidth="1"/>
    <col min="5365" max="5365" width="7" style="137" customWidth="1"/>
    <col min="5366" max="5366" width="33.125" style="137" customWidth="1"/>
    <col min="5367" max="5367" width="44" style="137" customWidth="1"/>
    <col min="5368" max="5368" width="4.125" style="137" customWidth="1"/>
    <col min="5369" max="5619" width="9" style="137"/>
    <col min="5620" max="5620" width="3.875" style="137" customWidth="1"/>
    <col min="5621" max="5621" width="7" style="137" customWidth="1"/>
    <col min="5622" max="5622" width="33.125" style="137" customWidth="1"/>
    <col min="5623" max="5623" width="44" style="137" customWidth="1"/>
    <col min="5624" max="5624" width="4.125" style="137" customWidth="1"/>
    <col min="5625" max="5875" width="9" style="137"/>
    <col min="5876" max="5876" width="3.875" style="137" customWidth="1"/>
    <col min="5877" max="5877" width="7" style="137" customWidth="1"/>
    <col min="5878" max="5878" width="33.125" style="137" customWidth="1"/>
    <col min="5879" max="5879" width="44" style="137" customWidth="1"/>
    <col min="5880" max="5880" width="4.125" style="137" customWidth="1"/>
    <col min="5881" max="6131" width="9" style="137"/>
    <col min="6132" max="6132" width="3.875" style="137" customWidth="1"/>
    <col min="6133" max="6133" width="7" style="137" customWidth="1"/>
    <col min="6134" max="6134" width="33.125" style="137" customWidth="1"/>
    <col min="6135" max="6135" width="44" style="137" customWidth="1"/>
    <col min="6136" max="6136" width="4.125" style="137" customWidth="1"/>
    <col min="6137" max="6387" width="9" style="137"/>
    <col min="6388" max="6388" width="3.875" style="137" customWidth="1"/>
    <col min="6389" max="6389" width="7" style="137" customWidth="1"/>
    <col min="6390" max="6390" width="33.125" style="137" customWidth="1"/>
    <col min="6391" max="6391" width="44" style="137" customWidth="1"/>
    <col min="6392" max="6392" width="4.125" style="137" customWidth="1"/>
    <col min="6393" max="6643" width="9" style="137"/>
    <col min="6644" max="6644" width="3.875" style="137" customWidth="1"/>
    <col min="6645" max="6645" width="7" style="137" customWidth="1"/>
    <col min="6646" max="6646" width="33.125" style="137" customWidth="1"/>
    <col min="6647" max="6647" width="44" style="137" customWidth="1"/>
    <col min="6648" max="6648" width="4.125" style="137" customWidth="1"/>
    <col min="6649" max="6899" width="9" style="137"/>
    <col min="6900" max="6900" width="3.875" style="137" customWidth="1"/>
    <col min="6901" max="6901" width="7" style="137" customWidth="1"/>
    <col min="6902" max="6902" width="33.125" style="137" customWidth="1"/>
    <col min="6903" max="6903" width="44" style="137" customWidth="1"/>
    <col min="6904" max="6904" width="4.125" style="137" customWidth="1"/>
    <col min="6905" max="7155" width="9" style="137"/>
    <col min="7156" max="7156" width="3.875" style="137" customWidth="1"/>
    <col min="7157" max="7157" width="7" style="137" customWidth="1"/>
    <col min="7158" max="7158" width="33.125" style="137" customWidth="1"/>
    <col min="7159" max="7159" width="44" style="137" customWidth="1"/>
    <col min="7160" max="7160" width="4.125" style="137" customWidth="1"/>
    <col min="7161" max="7411" width="9" style="137"/>
    <col min="7412" max="7412" width="3.875" style="137" customWidth="1"/>
    <col min="7413" max="7413" width="7" style="137" customWidth="1"/>
    <col min="7414" max="7414" width="33.125" style="137" customWidth="1"/>
    <col min="7415" max="7415" width="44" style="137" customWidth="1"/>
    <col min="7416" max="7416" width="4.125" style="137" customWidth="1"/>
    <col min="7417" max="7667" width="9" style="137"/>
    <col min="7668" max="7668" width="3.875" style="137" customWidth="1"/>
    <col min="7669" max="7669" width="7" style="137" customWidth="1"/>
    <col min="7670" max="7670" width="33.125" style="137" customWidth="1"/>
    <col min="7671" max="7671" width="44" style="137" customWidth="1"/>
    <col min="7672" max="7672" width="4.125" style="137" customWidth="1"/>
    <col min="7673" max="7923" width="9" style="137"/>
    <col min="7924" max="7924" width="3.875" style="137" customWidth="1"/>
    <col min="7925" max="7925" width="7" style="137" customWidth="1"/>
    <col min="7926" max="7926" width="33.125" style="137" customWidth="1"/>
    <col min="7927" max="7927" width="44" style="137" customWidth="1"/>
    <col min="7928" max="7928" width="4.125" style="137" customWidth="1"/>
    <col min="7929" max="8179" width="9" style="137"/>
    <col min="8180" max="8180" width="3.875" style="137" customWidth="1"/>
    <col min="8181" max="8181" width="7" style="137" customWidth="1"/>
    <col min="8182" max="8182" width="33.125" style="137" customWidth="1"/>
    <col min="8183" max="8183" width="44" style="137" customWidth="1"/>
    <col min="8184" max="8184" width="4.125" style="137" customWidth="1"/>
    <col min="8185" max="8435" width="9" style="137"/>
    <col min="8436" max="8436" width="3.875" style="137" customWidth="1"/>
    <col min="8437" max="8437" width="7" style="137" customWidth="1"/>
    <col min="8438" max="8438" width="33.125" style="137" customWidth="1"/>
    <col min="8439" max="8439" width="44" style="137" customWidth="1"/>
    <col min="8440" max="8440" width="4.125" style="137" customWidth="1"/>
    <col min="8441" max="8691" width="9" style="137"/>
    <col min="8692" max="8692" width="3.875" style="137" customWidth="1"/>
    <col min="8693" max="8693" width="7" style="137" customWidth="1"/>
    <col min="8694" max="8694" width="33.125" style="137" customWidth="1"/>
    <col min="8695" max="8695" width="44" style="137" customWidth="1"/>
    <col min="8696" max="8696" width="4.125" style="137" customWidth="1"/>
    <col min="8697" max="8947" width="9" style="137"/>
    <col min="8948" max="8948" width="3.875" style="137" customWidth="1"/>
    <col min="8949" max="8949" width="7" style="137" customWidth="1"/>
    <col min="8950" max="8950" width="33.125" style="137" customWidth="1"/>
    <col min="8951" max="8951" width="44" style="137" customWidth="1"/>
    <col min="8952" max="8952" width="4.125" style="137" customWidth="1"/>
    <col min="8953" max="9203" width="9" style="137"/>
    <col min="9204" max="9204" width="3.875" style="137" customWidth="1"/>
    <col min="9205" max="9205" width="7" style="137" customWidth="1"/>
    <col min="9206" max="9206" width="33.125" style="137" customWidth="1"/>
    <col min="9207" max="9207" width="44" style="137" customWidth="1"/>
    <col min="9208" max="9208" width="4.125" style="137" customWidth="1"/>
    <col min="9209" max="9459" width="9" style="137"/>
    <col min="9460" max="9460" width="3.875" style="137" customWidth="1"/>
    <col min="9461" max="9461" width="7" style="137" customWidth="1"/>
    <col min="9462" max="9462" width="33.125" style="137" customWidth="1"/>
    <col min="9463" max="9463" width="44" style="137" customWidth="1"/>
    <col min="9464" max="9464" width="4.125" style="137" customWidth="1"/>
    <col min="9465" max="9715" width="9" style="137"/>
    <col min="9716" max="9716" width="3.875" style="137" customWidth="1"/>
    <col min="9717" max="9717" width="7" style="137" customWidth="1"/>
    <col min="9718" max="9718" width="33.125" style="137" customWidth="1"/>
    <col min="9719" max="9719" width="44" style="137" customWidth="1"/>
    <col min="9720" max="9720" width="4.125" style="137" customWidth="1"/>
    <col min="9721" max="9971" width="9" style="137"/>
    <col min="9972" max="9972" width="3.875" style="137" customWidth="1"/>
    <col min="9973" max="9973" width="7" style="137" customWidth="1"/>
    <col min="9974" max="9974" width="33.125" style="137" customWidth="1"/>
    <col min="9975" max="9975" width="44" style="137" customWidth="1"/>
    <col min="9976" max="9976" width="4.125" style="137" customWidth="1"/>
    <col min="9977" max="10227" width="9" style="137"/>
    <col min="10228" max="10228" width="3.875" style="137" customWidth="1"/>
    <col min="10229" max="10229" width="7" style="137" customWidth="1"/>
    <col min="10230" max="10230" width="33.125" style="137" customWidth="1"/>
    <col min="10231" max="10231" width="44" style="137" customWidth="1"/>
    <col min="10232" max="10232" width="4.125" style="137" customWidth="1"/>
    <col min="10233" max="10483" width="9" style="137"/>
    <col min="10484" max="10484" width="3.875" style="137" customWidth="1"/>
    <col min="10485" max="10485" width="7" style="137" customWidth="1"/>
    <col min="10486" max="10486" width="33.125" style="137" customWidth="1"/>
    <col min="10487" max="10487" width="44" style="137" customWidth="1"/>
    <col min="10488" max="10488" width="4.125" style="137" customWidth="1"/>
    <col min="10489" max="10739" width="9" style="137"/>
    <col min="10740" max="10740" width="3.875" style="137" customWidth="1"/>
    <col min="10741" max="10741" width="7" style="137" customWidth="1"/>
    <col min="10742" max="10742" width="33.125" style="137" customWidth="1"/>
    <col min="10743" max="10743" width="44" style="137" customWidth="1"/>
    <col min="10744" max="10744" width="4.125" style="137" customWidth="1"/>
    <col min="10745" max="10995" width="9" style="137"/>
    <col min="10996" max="10996" width="3.875" style="137" customWidth="1"/>
    <col min="10997" max="10997" width="7" style="137" customWidth="1"/>
    <col min="10998" max="10998" width="33.125" style="137" customWidth="1"/>
    <col min="10999" max="10999" width="44" style="137" customWidth="1"/>
    <col min="11000" max="11000" width="4.125" style="137" customWidth="1"/>
    <col min="11001" max="11251" width="9" style="137"/>
    <col min="11252" max="11252" width="3.875" style="137" customWidth="1"/>
    <col min="11253" max="11253" width="7" style="137" customWidth="1"/>
    <col min="11254" max="11254" width="33.125" style="137" customWidth="1"/>
    <col min="11255" max="11255" width="44" style="137" customWidth="1"/>
    <col min="11256" max="11256" width="4.125" style="137" customWidth="1"/>
    <col min="11257" max="11507" width="9" style="137"/>
    <col min="11508" max="11508" width="3.875" style="137" customWidth="1"/>
    <col min="11509" max="11509" width="7" style="137" customWidth="1"/>
    <col min="11510" max="11510" width="33.125" style="137" customWidth="1"/>
    <col min="11511" max="11511" width="44" style="137" customWidth="1"/>
    <col min="11512" max="11512" width="4.125" style="137" customWidth="1"/>
    <col min="11513" max="11763" width="9" style="137"/>
    <col min="11764" max="11764" width="3.875" style="137" customWidth="1"/>
    <col min="11765" max="11765" width="7" style="137" customWidth="1"/>
    <col min="11766" max="11766" width="33.125" style="137" customWidth="1"/>
    <col min="11767" max="11767" width="44" style="137" customWidth="1"/>
    <col min="11768" max="11768" width="4.125" style="137" customWidth="1"/>
    <col min="11769" max="12019" width="9" style="137"/>
    <col min="12020" max="12020" width="3.875" style="137" customWidth="1"/>
    <col min="12021" max="12021" width="7" style="137" customWidth="1"/>
    <col min="12022" max="12022" width="33.125" style="137" customWidth="1"/>
    <col min="12023" max="12023" width="44" style="137" customWidth="1"/>
    <col min="12024" max="12024" width="4.125" style="137" customWidth="1"/>
    <col min="12025" max="12275" width="9" style="137"/>
    <col min="12276" max="12276" width="3.875" style="137" customWidth="1"/>
    <col min="12277" max="12277" width="7" style="137" customWidth="1"/>
    <col min="12278" max="12278" width="33.125" style="137" customWidth="1"/>
    <col min="12279" max="12279" width="44" style="137" customWidth="1"/>
    <col min="12280" max="12280" width="4.125" style="137" customWidth="1"/>
    <col min="12281" max="12531" width="9" style="137"/>
    <col min="12532" max="12532" width="3.875" style="137" customWidth="1"/>
    <col min="12533" max="12533" width="7" style="137" customWidth="1"/>
    <col min="12534" max="12534" width="33.125" style="137" customWidth="1"/>
    <col min="12535" max="12535" width="44" style="137" customWidth="1"/>
    <col min="12536" max="12536" width="4.125" style="137" customWidth="1"/>
    <col min="12537" max="12787" width="9" style="137"/>
    <col min="12788" max="12788" width="3.875" style="137" customWidth="1"/>
    <col min="12789" max="12789" width="7" style="137" customWidth="1"/>
    <col min="12790" max="12790" width="33.125" style="137" customWidth="1"/>
    <col min="12791" max="12791" width="44" style="137" customWidth="1"/>
    <col min="12792" max="12792" width="4.125" style="137" customWidth="1"/>
    <col min="12793" max="13043" width="9" style="137"/>
    <col min="13044" max="13044" width="3.875" style="137" customWidth="1"/>
    <col min="13045" max="13045" width="7" style="137" customWidth="1"/>
    <col min="13046" max="13046" width="33.125" style="137" customWidth="1"/>
    <col min="13047" max="13047" width="44" style="137" customWidth="1"/>
    <col min="13048" max="13048" width="4.125" style="137" customWidth="1"/>
    <col min="13049" max="13299" width="9" style="137"/>
    <col min="13300" max="13300" width="3.875" style="137" customWidth="1"/>
    <col min="13301" max="13301" width="7" style="137" customWidth="1"/>
    <col min="13302" max="13302" width="33.125" style="137" customWidth="1"/>
    <col min="13303" max="13303" width="44" style="137" customWidth="1"/>
    <col min="13304" max="13304" width="4.125" style="137" customWidth="1"/>
    <col min="13305" max="13555" width="9" style="137"/>
    <col min="13556" max="13556" width="3.875" style="137" customWidth="1"/>
    <col min="13557" max="13557" width="7" style="137" customWidth="1"/>
    <col min="13558" max="13558" width="33.125" style="137" customWidth="1"/>
    <col min="13559" max="13559" width="44" style="137" customWidth="1"/>
    <col min="13560" max="13560" width="4.125" style="137" customWidth="1"/>
    <col min="13561" max="13811" width="9" style="137"/>
    <col min="13812" max="13812" width="3.875" style="137" customWidth="1"/>
    <col min="13813" max="13813" width="7" style="137" customWidth="1"/>
    <col min="13814" max="13814" width="33.125" style="137" customWidth="1"/>
    <col min="13815" max="13815" width="44" style="137" customWidth="1"/>
    <col min="13816" max="13816" width="4.125" style="137" customWidth="1"/>
    <col min="13817" max="14067" width="9" style="137"/>
    <col min="14068" max="14068" width="3.875" style="137" customWidth="1"/>
    <col min="14069" max="14069" width="7" style="137" customWidth="1"/>
    <col min="14070" max="14070" width="33.125" style="137" customWidth="1"/>
    <col min="14071" max="14071" width="44" style="137" customWidth="1"/>
    <col min="14072" max="14072" width="4.125" style="137" customWidth="1"/>
    <col min="14073" max="14323" width="9" style="137"/>
    <col min="14324" max="14324" width="3.875" style="137" customWidth="1"/>
    <col min="14325" max="14325" width="7" style="137" customWidth="1"/>
    <col min="14326" max="14326" width="33.125" style="137" customWidth="1"/>
    <col min="14327" max="14327" width="44" style="137" customWidth="1"/>
    <col min="14328" max="14328" width="4.125" style="137" customWidth="1"/>
    <col min="14329" max="14579" width="9" style="137"/>
    <col min="14580" max="14580" width="3.875" style="137" customWidth="1"/>
    <col min="14581" max="14581" width="7" style="137" customWidth="1"/>
    <col min="14582" max="14582" width="33.125" style="137" customWidth="1"/>
    <col min="14583" max="14583" width="44" style="137" customWidth="1"/>
    <col min="14584" max="14584" width="4.125" style="137" customWidth="1"/>
    <col min="14585" max="14835" width="9" style="137"/>
    <col min="14836" max="14836" width="3.875" style="137" customWidth="1"/>
    <col min="14837" max="14837" width="7" style="137" customWidth="1"/>
    <col min="14838" max="14838" width="33.125" style="137" customWidth="1"/>
    <col min="14839" max="14839" width="44" style="137" customWidth="1"/>
    <col min="14840" max="14840" width="4.125" style="137" customWidth="1"/>
    <col min="14841" max="15091" width="9" style="137"/>
    <col min="15092" max="15092" width="3.875" style="137" customWidth="1"/>
    <col min="15093" max="15093" width="7" style="137" customWidth="1"/>
    <col min="15094" max="15094" width="33.125" style="137" customWidth="1"/>
    <col min="15095" max="15095" width="44" style="137" customWidth="1"/>
    <col min="15096" max="15096" width="4.125" style="137" customWidth="1"/>
    <col min="15097" max="15347" width="9" style="137"/>
    <col min="15348" max="15348" width="3.875" style="137" customWidth="1"/>
    <col min="15349" max="15349" width="7" style="137" customWidth="1"/>
    <col min="15350" max="15350" width="33.125" style="137" customWidth="1"/>
    <col min="15351" max="15351" width="44" style="137" customWidth="1"/>
    <col min="15352" max="15352" width="4.125" style="137" customWidth="1"/>
    <col min="15353" max="15603" width="9" style="137"/>
    <col min="15604" max="15604" width="3.875" style="137" customWidth="1"/>
    <col min="15605" max="15605" width="7" style="137" customWidth="1"/>
    <col min="15606" max="15606" width="33.125" style="137" customWidth="1"/>
    <col min="15607" max="15607" width="44" style="137" customWidth="1"/>
    <col min="15608" max="15608" width="4.125" style="137" customWidth="1"/>
    <col min="15609" max="15859" width="9" style="137"/>
    <col min="15860" max="15860" width="3.875" style="137" customWidth="1"/>
    <col min="15861" max="15861" width="7" style="137" customWidth="1"/>
    <col min="15862" max="15862" width="33.125" style="137" customWidth="1"/>
    <col min="15863" max="15863" width="44" style="137" customWidth="1"/>
    <col min="15864" max="15864" width="4.125" style="137" customWidth="1"/>
    <col min="15865" max="16115" width="9" style="137"/>
    <col min="16116" max="16116" width="3.875" style="137" customWidth="1"/>
    <col min="16117" max="16117" width="7" style="137" customWidth="1"/>
    <col min="16118" max="16118" width="33.125" style="137" customWidth="1"/>
    <col min="16119" max="16119" width="44" style="137" customWidth="1"/>
    <col min="16120" max="16120" width="4.125" style="137" customWidth="1"/>
    <col min="16121" max="16384" width="9" style="137"/>
  </cols>
  <sheetData>
    <row r="1" spans="1:4" ht="16.5" customHeight="1">
      <c r="A1" s="133"/>
    </row>
    <row r="2" spans="1:4" ht="17.25" customHeight="1">
      <c r="A2" s="138"/>
      <c r="B2" s="11" t="s">
        <v>5</v>
      </c>
      <c r="C2" s="139" t="s">
        <v>6</v>
      </c>
      <c r="D2" s="140" t="s">
        <v>7</v>
      </c>
    </row>
    <row r="3" spans="1:4" s="141" customFormat="1" ht="16.5" customHeight="1">
      <c r="A3" s="41"/>
      <c r="B3" s="16" t="s">
        <v>379</v>
      </c>
      <c r="C3" s="17" t="s">
        <v>340</v>
      </c>
      <c r="D3" s="18" t="s">
        <v>341</v>
      </c>
    </row>
    <row r="4" spans="1:4" s="142" customFormat="1" ht="16.5" customHeight="1">
      <c r="A4" s="41"/>
      <c r="B4" s="16">
        <v>7</v>
      </c>
      <c r="C4" s="17" t="s">
        <v>342</v>
      </c>
      <c r="D4" s="18" t="s">
        <v>343</v>
      </c>
    </row>
    <row r="5" spans="1:4" s="142" customFormat="1" ht="16.5" customHeight="1">
      <c r="A5" s="41"/>
      <c r="B5" s="16">
        <v>8</v>
      </c>
      <c r="C5" s="17" t="s">
        <v>344</v>
      </c>
      <c r="D5" s="18" t="s">
        <v>241</v>
      </c>
    </row>
    <row r="6" spans="1:4" s="142" customFormat="1" ht="16.5" customHeight="1">
      <c r="A6" s="41"/>
      <c r="B6" s="16">
        <v>14</v>
      </c>
      <c r="C6" s="17" t="s">
        <v>349</v>
      </c>
      <c r="D6" s="18" t="s">
        <v>345</v>
      </c>
    </row>
    <row r="7" spans="1:4" s="142" customFormat="1" ht="16.5" customHeight="1">
      <c r="A7" s="41"/>
      <c r="B7" s="16">
        <v>16</v>
      </c>
      <c r="C7" s="17" t="s">
        <v>346</v>
      </c>
      <c r="D7" s="18" t="s">
        <v>380</v>
      </c>
    </row>
    <row r="8" spans="1:4" s="142" customFormat="1" ht="16.5" customHeight="1">
      <c r="A8" s="41"/>
      <c r="B8" s="16">
        <v>22</v>
      </c>
      <c r="C8" s="17" t="s">
        <v>642</v>
      </c>
      <c r="D8" s="18" t="s">
        <v>410</v>
      </c>
    </row>
    <row r="9" spans="1:4" s="142" customFormat="1" ht="16.5" customHeight="1">
      <c r="A9" s="41"/>
      <c r="B9" s="16">
        <v>23</v>
      </c>
      <c r="C9" s="17" t="s">
        <v>347</v>
      </c>
      <c r="D9" s="18" t="s">
        <v>380</v>
      </c>
    </row>
    <row r="10" spans="1:4" s="142" customFormat="1" ht="16.5" customHeight="1">
      <c r="A10" s="41"/>
      <c r="B10" s="226" t="s">
        <v>348</v>
      </c>
      <c r="C10" s="25" t="s">
        <v>382</v>
      </c>
      <c r="D10" s="26" t="s">
        <v>383</v>
      </c>
    </row>
    <row r="11" spans="1:4" s="142" customFormat="1" ht="16.5" customHeight="1">
      <c r="A11" s="41"/>
      <c r="B11" s="16">
        <v>12</v>
      </c>
      <c r="C11" s="17" t="s">
        <v>384</v>
      </c>
      <c r="D11" s="18" t="s">
        <v>381</v>
      </c>
    </row>
    <row r="12" spans="1:4" s="142" customFormat="1" ht="16.5" customHeight="1">
      <c r="A12" s="41"/>
      <c r="B12" s="16">
        <v>13</v>
      </c>
      <c r="C12" s="17" t="s">
        <v>408</v>
      </c>
      <c r="D12" s="22" t="s">
        <v>409</v>
      </c>
    </row>
    <row r="13" spans="1:4" s="142" customFormat="1" ht="16.5" customHeight="1">
      <c r="A13" s="41"/>
      <c r="B13" s="16">
        <v>13</v>
      </c>
      <c r="C13" s="17" t="s">
        <v>406</v>
      </c>
      <c r="D13" s="22" t="s">
        <v>407</v>
      </c>
    </row>
    <row r="14" spans="1:4" s="142" customFormat="1" ht="16.5" customHeight="1">
      <c r="A14" s="41"/>
      <c r="B14" s="16">
        <v>14</v>
      </c>
      <c r="C14" s="19" t="s">
        <v>350</v>
      </c>
      <c r="D14" s="18" t="s">
        <v>386</v>
      </c>
    </row>
    <row r="15" spans="1:4" s="142" customFormat="1" ht="16.5" customHeight="1">
      <c r="A15" s="41"/>
      <c r="B15" s="16">
        <v>14</v>
      </c>
      <c r="C15" s="19" t="s">
        <v>385</v>
      </c>
      <c r="D15" s="18" t="s">
        <v>387</v>
      </c>
    </row>
    <row r="16" spans="1:4" s="142" customFormat="1" ht="16.5" customHeight="1">
      <c r="A16" s="41"/>
      <c r="B16" s="16">
        <v>20</v>
      </c>
      <c r="C16" s="19" t="s">
        <v>361</v>
      </c>
      <c r="D16" s="18" t="s">
        <v>644</v>
      </c>
    </row>
    <row r="17" spans="1:4" s="142" customFormat="1" ht="16.5" customHeight="1">
      <c r="A17" s="41"/>
      <c r="B17" s="16">
        <v>27</v>
      </c>
      <c r="C17" s="19" t="s">
        <v>643</v>
      </c>
      <c r="D17" s="18" t="s">
        <v>1119</v>
      </c>
    </row>
    <row r="18" spans="1:4" s="142" customFormat="1" ht="16.5" customHeight="1">
      <c r="A18" s="41"/>
      <c r="B18" s="226" t="s">
        <v>351</v>
      </c>
      <c r="C18" s="25" t="s">
        <v>352</v>
      </c>
      <c r="D18" s="26" t="s">
        <v>419</v>
      </c>
    </row>
    <row r="19" spans="1:4" s="142" customFormat="1" ht="16.5" customHeight="1">
      <c r="A19" s="41"/>
      <c r="B19" s="16">
        <v>4</v>
      </c>
      <c r="C19" s="17" t="s">
        <v>420</v>
      </c>
      <c r="D19" s="18" t="s">
        <v>388</v>
      </c>
    </row>
    <row r="20" spans="1:4" s="142" customFormat="1" ht="16.5" customHeight="1">
      <c r="A20" s="41"/>
      <c r="B20" s="16">
        <v>9</v>
      </c>
      <c r="C20" s="17" t="s">
        <v>427</v>
      </c>
      <c r="D20" s="21" t="s">
        <v>428</v>
      </c>
    </row>
    <row r="21" spans="1:4" s="142" customFormat="1" ht="16.5" customHeight="1">
      <c r="A21" s="143"/>
      <c r="B21" s="16">
        <v>10</v>
      </c>
      <c r="C21" s="17" t="s">
        <v>389</v>
      </c>
      <c r="D21" s="18" t="s">
        <v>429</v>
      </c>
    </row>
    <row r="22" spans="1:4" s="142" customFormat="1" ht="16.5" customHeight="1">
      <c r="A22" s="143"/>
      <c r="B22" s="16">
        <v>10</v>
      </c>
      <c r="C22" s="19" t="s">
        <v>405</v>
      </c>
      <c r="D22" s="18" t="s">
        <v>391</v>
      </c>
    </row>
    <row r="23" spans="1:4" s="142" customFormat="1" ht="16.5" customHeight="1">
      <c r="A23" s="143"/>
      <c r="B23" s="16">
        <v>17</v>
      </c>
      <c r="C23" s="17" t="s">
        <v>392</v>
      </c>
      <c r="D23" s="18" t="s">
        <v>241</v>
      </c>
    </row>
    <row r="24" spans="1:4" s="142" customFormat="1" ht="16.5" customHeight="1">
      <c r="A24" s="143"/>
      <c r="B24" s="214">
        <v>24</v>
      </c>
      <c r="C24" s="28" t="s">
        <v>210</v>
      </c>
      <c r="D24" s="32" t="s">
        <v>8</v>
      </c>
    </row>
    <row r="25" spans="1:4" s="142" customFormat="1" ht="16.5" customHeight="1">
      <c r="A25" s="143"/>
      <c r="B25" s="227" t="s">
        <v>393</v>
      </c>
      <c r="C25" s="29" t="s">
        <v>9</v>
      </c>
      <c r="D25" s="18" t="s">
        <v>10</v>
      </c>
    </row>
    <row r="26" spans="1:4" s="142" customFormat="1" ht="16.5" customHeight="1">
      <c r="A26" s="143"/>
      <c r="B26" s="215">
        <v>8</v>
      </c>
      <c r="C26" s="17" t="s">
        <v>11</v>
      </c>
      <c r="D26" s="18" t="s">
        <v>394</v>
      </c>
    </row>
    <row r="27" spans="1:4" s="142" customFormat="1" ht="16.5" customHeight="1">
      <c r="A27" s="143"/>
      <c r="B27" s="16">
        <v>15</v>
      </c>
      <c r="C27" s="17" t="s">
        <v>211</v>
      </c>
      <c r="D27" s="18" t="s">
        <v>241</v>
      </c>
    </row>
    <row r="28" spans="1:4" s="142" customFormat="1" ht="16.5" customHeight="1">
      <c r="A28" s="143"/>
      <c r="B28" s="215">
        <v>22</v>
      </c>
      <c r="C28" s="17" t="s">
        <v>645</v>
      </c>
      <c r="D28" s="18" t="s">
        <v>430</v>
      </c>
    </row>
    <row r="29" spans="1:4" s="142" customFormat="1" ht="16.5" customHeight="1">
      <c r="A29" s="143"/>
      <c r="B29" s="24" t="s">
        <v>396</v>
      </c>
      <c r="C29" s="27" t="s">
        <v>397</v>
      </c>
      <c r="D29" s="26" t="s">
        <v>398</v>
      </c>
    </row>
    <row r="30" spans="1:4" s="142" customFormat="1" ht="16.5" customHeight="1">
      <c r="A30" s="143"/>
      <c r="B30" s="215">
        <v>5</v>
      </c>
      <c r="C30" s="238" t="s">
        <v>418</v>
      </c>
      <c r="D30" s="239" t="s">
        <v>0</v>
      </c>
    </row>
    <row r="31" spans="1:4" s="142" customFormat="1" ht="16.5" customHeight="1">
      <c r="A31" s="143"/>
      <c r="B31" s="16">
        <v>12</v>
      </c>
      <c r="C31" s="17" t="s">
        <v>212</v>
      </c>
      <c r="D31" s="18" t="s">
        <v>240</v>
      </c>
    </row>
    <row r="32" spans="1:4" s="142" customFormat="1" ht="16.5" customHeight="1">
      <c r="A32" s="144"/>
      <c r="B32" s="16">
        <v>18</v>
      </c>
      <c r="C32" s="29" t="s">
        <v>400</v>
      </c>
      <c r="D32" s="239" t="s">
        <v>234</v>
      </c>
    </row>
    <row r="33" spans="1:5" s="142" customFormat="1" ht="16.5" customHeight="1">
      <c r="A33" s="144"/>
      <c r="B33" s="16">
        <v>19</v>
      </c>
      <c r="C33" s="17" t="s">
        <v>262</v>
      </c>
      <c r="D33" s="18" t="s">
        <v>0</v>
      </c>
    </row>
    <row r="34" spans="1:5" s="142" customFormat="1" ht="16.5" customHeight="1">
      <c r="A34" s="144"/>
      <c r="B34" s="16">
        <v>25</v>
      </c>
      <c r="C34" s="17" t="s">
        <v>401</v>
      </c>
      <c r="D34" s="18" t="s">
        <v>234</v>
      </c>
      <c r="E34" s="145"/>
    </row>
    <row r="35" spans="1:5" s="142" customFormat="1" ht="16.5" customHeight="1">
      <c r="A35" s="176"/>
      <c r="B35" s="215">
        <v>26</v>
      </c>
      <c r="C35" s="17" t="s">
        <v>399</v>
      </c>
      <c r="D35" s="18" t="s">
        <v>224</v>
      </c>
    </row>
    <row r="36" spans="1:5" s="142" customFormat="1" ht="16.5" customHeight="1">
      <c r="A36" s="144"/>
      <c r="B36" s="24" t="s">
        <v>402</v>
      </c>
      <c r="C36" s="27" t="s">
        <v>13</v>
      </c>
      <c r="D36" s="26" t="s">
        <v>416</v>
      </c>
    </row>
    <row r="37" spans="1:5" s="142" customFormat="1" ht="16.5" customHeight="1">
      <c r="A37" s="144"/>
      <c r="B37" s="240">
        <v>9</v>
      </c>
      <c r="C37" s="19" t="s">
        <v>421</v>
      </c>
      <c r="D37" s="18" t="s">
        <v>646</v>
      </c>
    </row>
    <row r="38" spans="1:5" s="141" customFormat="1" ht="15.75" customHeight="1">
      <c r="A38" s="143"/>
      <c r="B38" s="239">
        <v>11</v>
      </c>
      <c r="C38" s="239" t="s">
        <v>417</v>
      </c>
      <c r="D38" s="239" t="s">
        <v>403</v>
      </c>
      <c r="E38" s="142"/>
    </row>
    <row r="39" spans="1:5" s="142" customFormat="1" ht="16.5" customHeight="1">
      <c r="A39" s="42"/>
      <c r="B39" s="13">
        <v>15</v>
      </c>
      <c r="C39" s="17" t="s">
        <v>239</v>
      </c>
      <c r="D39" s="18" t="s">
        <v>661</v>
      </c>
    </row>
    <row r="40" spans="1:5" s="142" customFormat="1" ht="16.5" customHeight="1">
      <c r="A40" s="42"/>
      <c r="B40" s="13">
        <v>22</v>
      </c>
      <c r="C40" s="17" t="s">
        <v>14</v>
      </c>
      <c r="D40" s="18" t="s">
        <v>234</v>
      </c>
    </row>
    <row r="41" spans="1:5" s="142" customFormat="1" ht="16.5" customHeight="1">
      <c r="A41" s="42"/>
      <c r="B41" s="24" t="s">
        <v>404</v>
      </c>
      <c r="C41" s="27" t="s">
        <v>285</v>
      </c>
      <c r="D41" s="26" t="s">
        <v>284</v>
      </c>
    </row>
    <row r="42" spans="1:5" s="142" customFormat="1" ht="16.5" customHeight="1">
      <c r="A42" s="42"/>
      <c r="B42" s="13">
        <v>8</v>
      </c>
      <c r="C42" s="19" t="s">
        <v>411</v>
      </c>
      <c r="D42" s="18" t="s">
        <v>412</v>
      </c>
    </row>
    <row r="43" spans="1:5" s="142" customFormat="1" ht="16.5" customHeight="1">
      <c r="A43" s="38"/>
      <c r="B43" s="13" t="s">
        <v>413</v>
      </c>
      <c r="C43" s="19" t="s">
        <v>15</v>
      </c>
      <c r="D43" s="18" t="s">
        <v>213</v>
      </c>
    </row>
    <row r="44" spans="1:5" s="142" customFormat="1" ht="17.25" customHeight="1">
      <c r="A44" s="38"/>
      <c r="B44" s="13">
        <v>15</v>
      </c>
      <c r="C44" s="19" t="s">
        <v>647</v>
      </c>
      <c r="D44" s="18" t="s">
        <v>415</v>
      </c>
    </row>
    <row r="45" spans="1:5" s="142" customFormat="1" ht="16.5" customHeight="1">
      <c r="A45" s="146"/>
      <c r="B45" s="33">
        <v>22</v>
      </c>
      <c r="C45" s="34" t="s">
        <v>414</v>
      </c>
      <c r="D45" s="35" t="s">
        <v>648</v>
      </c>
    </row>
    <row r="46" spans="1:5" s="142" customFormat="1" ht="16.5" customHeight="1">
      <c r="A46" s="147"/>
      <c r="B46" s="39"/>
      <c r="C46" s="40" t="s">
        <v>158</v>
      </c>
      <c r="D46" s="38"/>
      <c r="E46" s="141"/>
    </row>
    <row r="47" spans="1:5" s="142" customFormat="1" ht="16.5" customHeight="1">
      <c r="A47" s="133"/>
      <c r="B47" s="36"/>
      <c r="C47" s="37"/>
      <c r="D47" s="38"/>
      <c r="E47" s="141"/>
    </row>
    <row r="48" spans="1:5" s="141" customFormat="1">
      <c r="A48" s="133"/>
      <c r="B48" s="39"/>
      <c r="C48" s="42"/>
      <c r="D48" s="38"/>
      <c r="E48" s="137"/>
    </row>
    <row r="49" spans="1:5" s="141" customFormat="1">
      <c r="A49" s="133"/>
      <c r="B49" s="146"/>
      <c r="C49" s="148"/>
      <c r="D49" s="38"/>
      <c r="E49" s="137"/>
    </row>
    <row r="50" spans="1:5" ht="13.5" customHeight="1">
      <c r="B50" s="149"/>
      <c r="C50" s="150"/>
      <c r="D50" s="151"/>
    </row>
    <row r="51" spans="1:5">
      <c r="B51" s="149"/>
      <c r="C51" s="152"/>
      <c r="D51" s="153"/>
    </row>
  </sheetData>
  <phoneticPr fontId="2"/>
  <pageMargins left="0.23622047244094491" right="0.31496062992125984" top="0.62992125984251968" bottom="0.62992125984251968" header="0.39370078740157483" footer="0.47244094488188981"/>
  <pageSetup paperSize="9" scale="106" orientation="portrait" r:id="rId1"/>
  <headerFooter alignWithMargins="0">
    <oddFooter>&amp;C&amp;[8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表紙</vt:lpstr>
      <vt:lpstr>１事業報告</vt:lpstr>
      <vt:lpstr>２事業報告</vt:lpstr>
      <vt:lpstr>３各種報告</vt:lpstr>
      <vt:lpstr>４各種報告</vt:lpstr>
      <vt:lpstr>５決算報告</vt:lpstr>
      <vt:lpstr>６各種役員</vt:lpstr>
      <vt:lpstr>7年度計画前</vt:lpstr>
      <vt:lpstr>8年度計画後</vt:lpstr>
      <vt:lpstr>9予算</vt:lpstr>
      <vt:lpstr>10道場週使用計画</vt:lpstr>
      <vt:lpstr>11開館日</vt:lpstr>
      <vt:lpstr>12 2019年度行事予定暦</vt:lpstr>
      <vt:lpstr>13資産・備品</vt:lpstr>
      <vt:lpstr>'12 2019年度行事予定暦'!Print_Area</vt:lpstr>
      <vt:lpstr>'13資産・備品'!Print_Area</vt:lpstr>
      <vt:lpstr>'7年度計画前'!Print_Area</vt:lpstr>
      <vt:lpstr>'8年度計画後'!Print_Area</vt:lpstr>
      <vt:lpstr>'9予算'!Print_Area</vt:lpstr>
      <vt:lpstr>表紙!Print_Area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2019-07-26T23:13:28Z</dcterms:modified>
</cp:coreProperties>
</file>